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esktop\Света\СТАТИСТИКА вся информация\"/>
    </mc:Choice>
  </mc:AlternateContent>
  <xr:revisionPtr revIDLastSave="0" documentId="13_ncr:1_{42067CFC-7848-418E-8175-63352A12FD96}" xr6:coauthVersionLast="36" xr6:coauthVersionMax="40" xr10:uidLastSave="{00000000-0000-0000-0000-000000000000}"/>
  <bookViews>
    <workbookView xWindow="0" yWindow="0" windowWidth="19200" windowHeight="10785" firstSheet="5" activeTab="8" xr2:uid="{00000000-000D-0000-FFFF-FFFF00000000}"/>
  </bookViews>
  <sheets>
    <sheet name="на 1 января 2012г." sheetId="6" r:id="rId1"/>
    <sheet name="на 1 января 2013г." sheetId="7" r:id="rId2"/>
    <sheet name="на 1 января 2014г." sheetId="1" r:id="rId3"/>
    <sheet name="на 1 января 2015г." sheetId="2" r:id="rId4"/>
    <sheet name="на 1 января 2016г." sheetId="5" r:id="rId5"/>
    <sheet name="на 1 января 2017г." sheetId="3" r:id="rId6"/>
    <sheet name="на 1 января 2018г." sheetId="9" r:id="rId7"/>
    <sheet name="на 1 января 2019г." sheetId="10" r:id="rId8"/>
    <sheet name="на 1 января 2020г." sheetId="11" r:id="rId9"/>
    <sheet name="Лист2" sheetId="12" r:id="rId10"/>
  </sheets>
  <definedNames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Print_Titles" localSheetId="2">'на 1 января 2014г.'!$2:$5</definedName>
    <definedName name="_xlnm.Print_Titles" localSheetId="3">'на 1 января 2015г.'!$A$2:$IM$5</definedName>
    <definedName name="_xlnm.Print_Titles" localSheetId="4">'на 1 января 2016г.'!$A$2:$IO$5</definedName>
    <definedName name="_xlnm.Print_Titles" localSheetId="5">'на 1 января 2017г.'!$A$2:$IN$5</definedName>
  </definedNames>
  <calcPr calcId="191029"/>
</workbook>
</file>

<file path=xl/calcChain.xml><?xml version="1.0" encoding="utf-8"?>
<calcChain xmlns="http://schemas.openxmlformats.org/spreadsheetml/2006/main">
  <c r="G557" i="12" l="1"/>
  <c r="G556" i="12"/>
  <c r="G555" i="12"/>
  <c r="G554" i="12"/>
  <c r="G553" i="12"/>
  <c r="G552" i="12"/>
  <c r="G551" i="12"/>
  <c r="G550" i="12"/>
  <c r="G549" i="12"/>
  <c r="G548" i="12"/>
  <c r="G547" i="12"/>
  <c r="G546" i="12"/>
  <c r="G545" i="12"/>
  <c r="L544" i="12"/>
  <c r="K544" i="12"/>
  <c r="J544" i="12"/>
  <c r="G544" i="12"/>
  <c r="G543" i="12"/>
  <c r="G542" i="12"/>
  <c r="G541" i="12"/>
  <c r="G540" i="12"/>
  <c r="G539" i="12"/>
  <c r="G538" i="12"/>
  <c r="G537" i="12"/>
  <c r="G536" i="12"/>
  <c r="G535" i="12"/>
  <c r="G534" i="12"/>
  <c r="G533" i="12"/>
  <c r="G532" i="12"/>
  <c r="L531" i="12"/>
  <c r="K531" i="12"/>
  <c r="J531" i="12"/>
  <c r="G531" i="12"/>
  <c r="G530" i="12"/>
  <c r="G529" i="12"/>
  <c r="G528" i="12"/>
  <c r="G527" i="12"/>
  <c r="G526" i="12"/>
  <c r="G525" i="12"/>
  <c r="G524" i="12"/>
  <c r="G523" i="12"/>
  <c r="G522" i="12"/>
  <c r="G521" i="12"/>
  <c r="L520" i="12"/>
  <c r="K520" i="12"/>
  <c r="J520" i="12"/>
  <c r="G520" i="12"/>
  <c r="G519" i="12"/>
  <c r="G518" i="12"/>
  <c r="G517" i="12"/>
  <c r="G516" i="12"/>
  <c r="G515" i="12"/>
  <c r="G514" i="12"/>
  <c r="G513" i="12"/>
  <c r="G512" i="12"/>
  <c r="G511" i="12"/>
  <c r="G510" i="12"/>
  <c r="G509" i="12"/>
  <c r="G508" i="12"/>
  <c r="G507" i="12"/>
  <c r="L506" i="12"/>
  <c r="K506" i="12"/>
  <c r="J506" i="12"/>
  <c r="G506" i="12"/>
  <c r="G505" i="12"/>
  <c r="G504" i="12"/>
  <c r="G503" i="12"/>
  <c r="G502" i="12"/>
  <c r="G501" i="12"/>
  <c r="G500" i="12"/>
  <c r="G499" i="12"/>
  <c r="G498" i="12"/>
  <c r="G497" i="12"/>
  <c r="G496" i="12"/>
  <c r="G495" i="12"/>
  <c r="G494" i="12"/>
  <c r="L493" i="12"/>
  <c r="K493" i="12"/>
  <c r="J493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L475" i="12"/>
  <c r="K475" i="12"/>
  <c r="J475" i="12"/>
  <c r="G475" i="12"/>
  <c r="L474" i="12"/>
  <c r="K474" i="12"/>
  <c r="J474" i="12"/>
  <c r="G474" i="12"/>
  <c r="G473" i="12"/>
  <c r="G472" i="12"/>
  <c r="G471" i="12"/>
  <c r="G469" i="12"/>
  <c r="G468" i="12"/>
  <c r="G467" i="12"/>
  <c r="G466" i="12"/>
  <c r="G465" i="12"/>
  <c r="L464" i="12"/>
  <c r="K464" i="12"/>
  <c r="J464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L449" i="12"/>
  <c r="K449" i="12"/>
  <c r="J449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L429" i="12"/>
  <c r="K429" i="12"/>
  <c r="J429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L412" i="12"/>
  <c r="K412" i="12"/>
  <c r="J412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L400" i="12"/>
  <c r="K400" i="12"/>
  <c r="J400" i="12"/>
  <c r="G400" i="12"/>
  <c r="G399" i="12"/>
  <c r="G398" i="12"/>
  <c r="G397" i="12"/>
  <c r="G396" i="12"/>
  <c r="G395" i="12"/>
  <c r="G394" i="12"/>
  <c r="G393" i="12"/>
  <c r="G392" i="12"/>
  <c r="G391" i="12"/>
  <c r="L390" i="12"/>
  <c r="K390" i="12"/>
  <c r="J390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L372" i="12"/>
  <c r="K372" i="12"/>
  <c r="J372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L347" i="12"/>
  <c r="K347" i="12"/>
  <c r="J347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L311" i="12"/>
  <c r="K311" i="12"/>
  <c r="J311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L299" i="12"/>
  <c r="K299" i="12"/>
  <c r="J299" i="12"/>
  <c r="G299" i="12"/>
  <c r="G298" i="12"/>
  <c r="G297" i="12"/>
  <c r="G296" i="12"/>
  <c r="G295" i="12"/>
  <c r="G294" i="12"/>
  <c r="G293" i="12"/>
  <c r="L292" i="12"/>
  <c r="K292" i="12"/>
  <c r="J292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L263" i="12"/>
  <c r="K263" i="12"/>
  <c r="J263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L236" i="12"/>
  <c r="K236" i="12"/>
  <c r="J236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L224" i="12"/>
  <c r="K224" i="12"/>
  <c r="J224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L202" i="12"/>
  <c r="K202" i="12"/>
  <c r="J202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L188" i="12"/>
  <c r="K188" i="12"/>
  <c r="J188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L172" i="12"/>
  <c r="K172" i="12"/>
  <c r="J172" i="12"/>
  <c r="G172" i="12"/>
  <c r="G171" i="12"/>
  <c r="G170" i="12"/>
  <c r="G169" i="12"/>
  <c r="G168" i="12"/>
  <c r="L167" i="12"/>
  <c r="K167" i="12"/>
  <c r="J167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L153" i="12"/>
  <c r="K153" i="12"/>
  <c r="J153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L128" i="12"/>
  <c r="K128" i="12"/>
  <c r="J128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L116" i="12"/>
  <c r="K116" i="12"/>
  <c r="J116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L98" i="12"/>
  <c r="K98" i="12"/>
  <c r="J98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L85" i="12"/>
  <c r="K85" i="12"/>
  <c r="J85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L58" i="12"/>
  <c r="K58" i="12"/>
  <c r="J58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L46" i="12"/>
  <c r="K46" i="12"/>
  <c r="J46" i="12"/>
  <c r="G46" i="12"/>
  <c r="G45" i="12"/>
  <c r="G44" i="12"/>
  <c r="G43" i="12"/>
  <c r="G42" i="12"/>
  <c r="G41" i="12"/>
  <c r="G40" i="12"/>
  <c r="G38" i="12"/>
  <c r="G37" i="12"/>
  <c r="L36" i="12"/>
  <c r="K36" i="12"/>
  <c r="J36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L6" i="12"/>
  <c r="K6" i="12"/>
  <c r="J6" i="12"/>
  <c r="G6" i="12"/>
</calcChain>
</file>

<file path=xl/sharedStrings.xml><?xml version="1.0" encoding="utf-8"?>
<sst xmlns="http://schemas.openxmlformats.org/spreadsheetml/2006/main" count="6185" uniqueCount="1361">
  <si>
    <t>все</t>
  </si>
  <si>
    <t>в том числе:</t>
  </si>
  <si>
    <t>население</t>
  </si>
  <si>
    <t>городское</t>
  </si>
  <si>
    <t>сельское</t>
  </si>
  <si>
    <t>(человек)</t>
  </si>
  <si>
    <t>г. Иркутск</t>
  </si>
  <si>
    <t>в том числе внутригородские районы</t>
  </si>
  <si>
    <t>Ленинский район</t>
  </si>
  <si>
    <t>Октябрьский район</t>
  </si>
  <si>
    <t>Свердловский район</t>
  </si>
  <si>
    <t>Правобережный район</t>
  </si>
  <si>
    <t>г. Братск</t>
  </si>
  <si>
    <t>Правобережный</t>
  </si>
  <si>
    <t>Падунский</t>
  </si>
  <si>
    <t>Центральный</t>
  </si>
  <si>
    <t>г Зима</t>
  </si>
  <si>
    <t>г. Саянск</t>
  </si>
  <si>
    <t>г. Тулун</t>
  </si>
  <si>
    <t>г. Усолье-Сибирское</t>
  </si>
  <si>
    <t>г. Усть-Илимск</t>
  </si>
  <si>
    <t>г. Черемхово</t>
  </si>
  <si>
    <t>г. Свирск</t>
  </si>
  <si>
    <t>Балаганское городское поселение</t>
  </si>
  <si>
    <t>пгт. Балаганск</t>
  </si>
  <si>
    <t>Биритское сельское поселение</t>
  </si>
  <si>
    <t>Заславское сельское поселение</t>
  </si>
  <si>
    <t>Коноваловское сельское поселение</t>
  </si>
  <si>
    <t>Кумарейское сельское поселение</t>
  </si>
  <si>
    <t>Тарнопольское сельское поселение</t>
  </si>
  <si>
    <t>Шарагайское сельское поселение</t>
  </si>
  <si>
    <t>Муниципальное образование города Бодайбо и Бодайбинского района</t>
  </si>
  <si>
    <t>Бодайбинское городское поселение</t>
  </si>
  <si>
    <t>г. Бодайбо</t>
  </si>
  <si>
    <t>Артемовское городское поселение</t>
  </si>
  <si>
    <t>пгт. Артемовский</t>
  </si>
  <si>
    <t>Балахнинское городское поселение</t>
  </si>
  <si>
    <t>пгт. Балахнинский</t>
  </si>
  <si>
    <t>Кропоткинское городское поселение</t>
  </si>
  <si>
    <t>пгт. Кропоткин</t>
  </si>
  <si>
    <t>Мамаканское городское поселение</t>
  </si>
  <si>
    <t>пгт. Мамакан</t>
  </si>
  <si>
    <t>Жуинское сельское поселение</t>
  </si>
  <si>
    <t>Ангарское муниципальное образование</t>
  </si>
  <si>
    <t>Городское поселение Город Ангарск</t>
  </si>
  <si>
    <t>г. Ангарск</t>
  </si>
  <si>
    <t>Мегетское городское поселение</t>
  </si>
  <si>
    <t>пгт. Мегет</t>
  </si>
  <si>
    <t>Одинское сельское поселение</t>
  </si>
  <si>
    <t>Савватеевское сельское поселение</t>
  </si>
  <si>
    <t>Вихоревское городское поселение</t>
  </si>
  <si>
    <t>г. Вихоревка</t>
  </si>
  <si>
    <t>Большеокинское сельское поселение</t>
  </si>
  <si>
    <t>Добчурское сельское поселение</t>
  </si>
  <si>
    <t>Илирское сельское поселение</t>
  </si>
  <si>
    <t>Калтукское сельское поселение</t>
  </si>
  <si>
    <t>Карахунское сельское поселение</t>
  </si>
  <si>
    <t>Кежемское сельское поселение</t>
  </si>
  <si>
    <t>Ключи-Булакское сельское поселение</t>
  </si>
  <si>
    <t>Кобляковское сельское поселение</t>
  </si>
  <si>
    <t>Кузнецовское сельское поселение</t>
  </si>
  <si>
    <t>Наратайское сельское поселение</t>
  </si>
  <si>
    <t>Озернинское сельское поселение</t>
  </si>
  <si>
    <t>Прибойнинское сельское поселение</t>
  </si>
  <si>
    <t>Покоснинское сельское поселение</t>
  </si>
  <si>
    <t>Прибрежнинское сельское поселение</t>
  </si>
  <si>
    <t>Тангуйское сельское поселение</t>
  </si>
  <si>
    <t>Тарминское сельское поселение</t>
  </si>
  <si>
    <t>Турманское сельское поселение</t>
  </si>
  <si>
    <t>Тынкобьское сельское поселение</t>
  </si>
  <si>
    <t>Тэмьское сельское поселение</t>
  </si>
  <si>
    <t>Харанжинское сельское поселение</t>
  </si>
  <si>
    <t>Шумиловское сельское поселение</t>
  </si>
  <si>
    <t>Зябинское сельское поселение</t>
  </si>
  <si>
    <t>Кобинское сельское поселение</t>
  </si>
  <si>
    <t>Куватское сельское поселение</t>
  </si>
  <si>
    <t>Жигаловское городское поселение</t>
  </si>
  <si>
    <t>пгт. Жигалово</t>
  </si>
  <si>
    <t>Дальне-Закорское сельское поселение</t>
  </si>
  <si>
    <t>Знаменское сельское поселение</t>
  </si>
  <si>
    <t>Чиканское сельское поселение</t>
  </si>
  <si>
    <t>Лукиновское сельское поселение</t>
  </si>
  <si>
    <t>Петровское сельское поселение</t>
  </si>
  <si>
    <t>Рудовское сельское поселение</t>
  </si>
  <si>
    <t>Тимошинское сельское поселение</t>
  </si>
  <si>
    <t>Тутурское сельское поселение</t>
  </si>
  <si>
    <t>Усть-Илгинское сельское поселение</t>
  </si>
  <si>
    <t>Межселенные территории Жигаловского муниципального района</t>
  </si>
  <si>
    <t>Заларинское городское поселение</t>
  </si>
  <si>
    <t>пгт. Залари</t>
  </si>
  <si>
    <t>Тыретьское городское поселение</t>
  </si>
  <si>
    <t>пгт .Тыреть 1-я</t>
  </si>
  <si>
    <t>Бабагайское сельское поселение</t>
  </si>
  <si>
    <t>Бажирское сельское поселение</t>
  </si>
  <si>
    <t>Веренское сельское поселение</t>
  </si>
  <si>
    <t>Владимирское сельское поселение</t>
  </si>
  <si>
    <t>Моисеевское сельское поселение</t>
  </si>
  <si>
    <t>Мойганское сельское поселение</t>
  </si>
  <si>
    <t>Новочеремховское сельское поселение</t>
  </si>
  <si>
    <t>Семеновское сельское поселение</t>
  </si>
  <si>
    <t>Троицкое сельское поселение</t>
  </si>
  <si>
    <t>Ханжиновское сельское поселение</t>
  </si>
  <si>
    <t>Холмогойское сельское поселение</t>
  </si>
  <si>
    <t>Хор-Тагнинское сельское поселение</t>
  </si>
  <si>
    <t>Черемшанское сельское поселение</t>
  </si>
  <si>
    <t>Зиминское районное муниципальное образование</t>
  </si>
  <si>
    <t>Батаминское сельское поселение</t>
  </si>
  <si>
    <t>Буринское сельское поселение</t>
  </si>
  <si>
    <t>Зулумайское сельское поселение</t>
  </si>
  <si>
    <t>Кимильтейское сельское поселение</t>
  </si>
  <si>
    <t>Масляногорское сельское поселение</t>
  </si>
  <si>
    <t>Новолетниковское сельское поселение</t>
  </si>
  <si>
    <t>Покровское сельское поселение</t>
  </si>
  <si>
    <t>Услонское сельское поселение</t>
  </si>
  <si>
    <t>Ухтуйское сельское поселение</t>
  </si>
  <si>
    <t>Филипповское сельское поселение</t>
  </si>
  <si>
    <t>Хазанское сельское поселение</t>
  </si>
  <si>
    <t>Харайгунское сельское поселение</t>
  </si>
  <si>
    <t>Иркутское районное муниципальное образование</t>
  </si>
  <si>
    <t>Большереченское городское поселение</t>
  </si>
  <si>
    <t>пгт. Большая Речка</t>
  </si>
  <si>
    <t>Листвянское городское поселение</t>
  </si>
  <si>
    <t>пгт. Листвянка</t>
  </si>
  <si>
    <t>Марковское городское поселение</t>
  </si>
  <si>
    <t>пгт. Маркова</t>
  </si>
  <si>
    <t>Голоустненское сельское поселение</t>
  </si>
  <si>
    <t>Гороховское сельское поселение</t>
  </si>
  <si>
    <t>Карлукское сельское поселение</t>
  </si>
  <si>
    <t>Максимовское сельское поселение</t>
  </si>
  <si>
    <t>Никольское сельское поселение</t>
  </si>
  <si>
    <t>Оекское сельское поселение</t>
  </si>
  <si>
    <t>Ревякинское сельское поселение</t>
  </si>
  <si>
    <t>Смоленское сельское поселение</t>
  </si>
  <si>
    <t>Уриковское сельское поселение</t>
  </si>
  <si>
    <t>Усть-Балейское сельское поселение</t>
  </si>
  <si>
    <t>Ушаковское сельское поселение</t>
  </si>
  <si>
    <t>Хомутовское сельское поселение</t>
  </si>
  <si>
    <t>Ширяевское сельское поселение</t>
  </si>
  <si>
    <t>Дзержинское сельское поселение</t>
  </si>
  <si>
    <t>Мамонское сельское поселение</t>
  </si>
  <si>
    <t>Молодежное сельское поселение</t>
  </si>
  <si>
    <t>Сосновоборское сельское поселение</t>
  </si>
  <si>
    <t>Усть-Кудинское сельское поселение</t>
  </si>
  <si>
    <t>Кунерминское городское поселение</t>
  </si>
  <si>
    <t>пгт. Кунерма</t>
  </si>
  <si>
    <t>Магистральнинское городское поселение</t>
  </si>
  <si>
    <t>пгт. Магистральный</t>
  </si>
  <si>
    <t>Ульканское городское поселение</t>
  </si>
  <si>
    <t>пгт. Улькан</t>
  </si>
  <si>
    <t>Казачинское сельское поселение</t>
  </si>
  <si>
    <t>Карамское сельское поселение</t>
  </si>
  <si>
    <t>Мартыновское сельское поселение</t>
  </si>
  <si>
    <t>Новоселовское сельское поселение</t>
  </si>
  <si>
    <t>Ключевское сельское поселение</t>
  </si>
  <si>
    <t>Небельское сельское поселение</t>
  </si>
  <si>
    <t>Тарасовское сельское поселение</t>
  </si>
  <si>
    <t>Межселенные территории Казачинско-Ленского муниципального района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</si>
  <si>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</si>
  <si>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</si>
  <si>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</si>
  <si>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</si>
  <si>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>Качугское городское поселение</t>
  </si>
  <si>
    <t>пгт. Качуг</t>
  </si>
  <si>
    <t>Ангинское сельское поселение</t>
  </si>
  <si>
    <t>Белоусовское сельское поселение</t>
  </si>
  <si>
    <t>Бирюльское сельское поселение</t>
  </si>
  <si>
    <t>Большетарельское сельское поселение</t>
  </si>
  <si>
    <t>Бутаковское сельское поселение</t>
  </si>
  <si>
    <t>Вершино-Тутурское сельское поселение</t>
  </si>
  <si>
    <t>Верхоленское сельское поселение</t>
  </si>
  <si>
    <t>Залогское сельское поселение</t>
  </si>
  <si>
    <t>Зареченское сельское поселение</t>
  </si>
  <si>
    <t>Качугское сельское поселение</t>
  </si>
  <si>
    <t>Манзурское сельское поселение</t>
  </si>
  <si>
    <t>Харбатовское сельское поселение</t>
  </si>
  <si>
    <t>Киренское городское поселение</t>
  </si>
  <si>
    <t>г. Киренск</t>
  </si>
  <si>
    <t>Алексеевское городское поселение</t>
  </si>
  <si>
    <t>пгт. Алексеевск</t>
  </si>
  <si>
    <t>Алымовское сельское поселение</t>
  </si>
  <si>
    <t>Бубновское сельское поселение</t>
  </si>
  <si>
    <t>Визирнинское сельское поселение</t>
  </si>
  <si>
    <t>Коршуновское сельское поселение</t>
  </si>
  <si>
    <t>Криволукское сельское поселение</t>
  </si>
  <si>
    <t>Макаровское сельское поселение</t>
  </si>
  <si>
    <t>Мироновское сельское поселение</t>
  </si>
  <si>
    <t>Петропавловское сельское поселение</t>
  </si>
  <si>
    <t>Юбилейнинское сельское поселение</t>
  </si>
  <si>
    <t xml:space="preserve">Межселенные территории </t>
  </si>
  <si>
    <t>Куйтунское городское поселение</t>
  </si>
  <si>
    <t>пгт. Куйтун</t>
  </si>
  <si>
    <t>Алкинское сельское поселение</t>
  </si>
  <si>
    <t>Андрюшинское сельское поселение</t>
  </si>
  <si>
    <t>Барлукское сельское поселение</t>
  </si>
  <si>
    <t>Большекашелакское сельское поселение</t>
  </si>
  <si>
    <t>Иркутское сельское поселение</t>
  </si>
  <si>
    <t>Каразейское сельское поселение</t>
  </si>
  <si>
    <t>Карымское сельское поселение</t>
  </si>
  <si>
    <t>Кундуйское сельское поселение</t>
  </si>
  <si>
    <t>Ленинское сельское поселение</t>
  </si>
  <si>
    <t>Лермонтовское сельское поселение</t>
  </si>
  <si>
    <t>Мингатуйское сельское поселение</t>
  </si>
  <si>
    <t>Новотельбинское сельское поселение</t>
  </si>
  <si>
    <t>Тулюшское сельское поселение</t>
  </si>
  <si>
    <t>Усть-Кадинское сельское поселение</t>
  </si>
  <si>
    <t>Уховское сельское поселение</t>
  </si>
  <si>
    <t>Уянское сельское поселение</t>
  </si>
  <si>
    <t>Харикское сельское поселение</t>
  </si>
  <si>
    <t>Чеботарихинское сельское поселение</t>
  </si>
  <si>
    <t>Панагинское сельское поселение</t>
  </si>
  <si>
    <t xml:space="preserve">Муниципальное образование Мамско-Чуйского района </t>
  </si>
  <si>
    <t>Мамское городское поселение</t>
  </si>
  <si>
    <t>пгт. Мама</t>
  </si>
  <si>
    <t>Витимское городское поселение</t>
  </si>
  <si>
    <t>пгт. Витимский</t>
  </si>
  <si>
    <t>Горно-Чуйское городское поселение</t>
  </si>
  <si>
    <t>пгт. Горно-Чуйский</t>
  </si>
  <si>
    <t>Луговское городское поселение</t>
  </si>
  <si>
    <t>пгт. Луговский</t>
  </si>
  <si>
    <t>Согдиондонское городское поселение</t>
  </si>
  <si>
    <t>пгт. Согдиондон</t>
  </si>
  <si>
    <t>Межселенные территории муниципального образования Мамско-Чуйского  района</t>
  </si>
  <si>
    <t>Железногорское городское поселение</t>
  </si>
  <si>
    <t>г. Железногорск-Илимский</t>
  </si>
  <si>
    <t>Видимское городское поселение</t>
  </si>
  <si>
    <t>пгт. Видим</t>
  </si>
  <si>
    <t>Новоигирминское городское поселение</t>
  </si>
  <si>
    <t>пгт. Новая Игирма</t>
  </si>
  <si>
    <t>Радищевское городское поселение</t>
  </si>
  <si>
    <t>пгт Радищев</t>
  </si>
  <si>
    <t>Рудногорское городское поселение</t>
  </si>
  <si>
    <t>пгт. Рудногорск</t>
  </si>
  <si>
    <t>Хребтовское городское поселение</t>
  </si>
  <si>
    <t>пгт. Хребтовая</t>
  </si>
  <si>
    <t>Шестаковское городское поселение</t>
  </si>
  <si>
    <t>пгт. Шестаково</t>
  </si>
  <si>
    <t>Янгелевское городское поселение</t>
  </si>
  <si>
    <t>пгт. Янгель</t>
  </si>
  <si>
    <t>Березняковское сельское поселение</t>
  </si>
  <si>
    <t>Брусничное сельское поселение</t>
  </si>
  <si>
    <t>Дальнинское сельское поселение</t>
  </si>
  <si>
    <t>Заморское сельское поселение</t>
  </si>
  <si>
    <t>Новоилимское сельское поселение</t>
  </si>
  <si>
    <t>Речушинское сельское поселение</t>
  </si>
  <si>
    <t>Семигорское сельское поселение</t>
  </si>
  <si>
    <t>Соцгородское сельское поселение</t>
  </si>
  <si>
    <t>Межселенные территории Нижнеилимского муниципального района</t>
  </si>
  <si>
    <t>Нижнеудинское городское поселение</t>
  </si>
  <si>
    <t>г. Нижнеудинск</t>
  </si>
  <si>
    <t>Алзамайское городское поселение</t>
  </si>
  <si>
    <t>г. Алзамай</t>
  </si>
  <si>
    <t>Атагайское городское поселение</t>
  </si>
  <si>
    <t>пгт. Атагай</t>
  </si>
  <si>
    <t>Уковское городское поселение</t>
  </si>
  <si>
    <t>пгт. Ук</t>
  </si>
  <si>
    <t>Шумское городское поселение</t>
  </si>
  <si>
    <t>пгт. Шумский</t>
  </si>
  <si>
    <t>Староалзамайское сельское поселение</t>
  </si>
  <si>
    <t>Верхнегутарское сельское поселение</t>
  </si>
  <si>
    <t>Замзорское сельское поселение</t>
  </si>
  <si>
    <t>Заречное сельское поселение</t>
  </si>
  <si>
    <t>Иргейское сельское поселение</t>
  </si>
  <si>
    <t>Каменское сельское поселение</t>
  </si>
  <si>
    <t>Катарбейское сельское поселение</t>
  </si>
  <si>
    <t>Катарминское сельское поселение</t>
  </si>
  <si>
    <t>Костинское сельское поселение</t>
  </si>
  <si>
    <t>Нерхинское сельское поселение</t>
  </si>
  <si>
    <t>Порогское сельское поселение</t>
  </si>
  <si>
    <t>Солонецкое сельское поселение</t>
  </si>
  <si>
    <t>Тофаларское сельское поселение</t>
  </si>
  <si>
    <t>Усть-Рубахинское сельское поселение</t>
  </si>
  <si>
    <t>Худоеланское сельское поселение</t>
  </si>
  <si>
    <t>Чеховское сельское поселение</t>
  </si>
  <si>
    <t>Шебертинское сельское поселение</t>
  </si>
  <si>
    <t>Широковское сельское поселение</t>
  </si>
  <si>
    <t>Ольхонское районное муниципальное образование</t>
  </si>
  <si>
    <t>Хужирское городское поселение</t>
  </si>
  <si>
    <t>пгт. Хужир</t>
  </si>
  <si>
    <t>Бугульдейское сельское поселение</t>
  </si>
  <si>
    <t>Еланцынское сельское поселение</t>
  </si>
  <si>
    <t>Онгуренское сельское поселение</t>
  </si>
  <si>
    <t>Куретское сельское поселение</t>
  </si>
  <si>
    <t>Шара-Тоготское сельское поселение</t>
  </si>
  <si>
    <t>Слюдянское городское поселение</t>
  </si>
  <si>
    <t>г. Слюдянка</t>
  </si>
  <si>
    <t>Байкальское городское поселение</t>
  </si>
  <si>
    <t>г. Байкальск</t>
  </si>
  <si>
    <t>Портбайкальское городское поселение</t>
  </si>
  <si>
    <t>пгт. Байкал</t>
  </si>
  <si>
    <t>Култукское городское поселение</t>
  </si>
  <si>
    <t>пгт. Култук</t>
  </si>
  <si>
    <t>Быстринское сельское поселение</t>
  </si>
  <si>
    <t>Маритуйское сельское поселение</t>
  </si>
  <si>
    <t>Утуликское сельское поселение</t>
  </si>
  <si>
    <t>Новоснежнинское сельское поселение</t>
  </si>
  <si>
    <t>Тайшетское городское поселение</t>
  </si>
  <si>
    <t>г. Тайшет</t>
  </si>
  <si>
    <t>Бирюсинское городское поселение</t>
  </si>
  <si>
    <t>г. Бирюсинск</t>
  </si>
  <si>
    <t>Квитокское городское поселение</t>
  </si>
  <si>
    <t>пгт. Квиток</t>
  </si>
  <si>
    <t>Юртинское городское поселение</t>
  </si>
  <si>
    <t>пгт. Юрты</t>
  </si>
  <si>
    <t>Новобирюсинское городское поселение</t>
  </si>
  <si>
    <t>пгт. Новобирюсинский</t>
  </si>
  <si>
    <t>Шиткинское городское поселение</t>
  </si>
  <si>
    <t>пгт. Шиткино</t>
  </si>
  <si>
    <t>Старо-Акульшетское сельское поселение</t>
  </si>
  <si>
    <t>Березовское сельское поселение</t>
  </si>
  <si>
    <t>Бирюсинское сельское поселение</t>
  </si>
  <si>
    <t>Борисовское сельское поселение</t>
  </si>
  <si>
    <t>Бузыкановское сельское поселение</t>
  </si>
  <si>
    <t>Джогинское сельское поселение</t>
  </si>
  <si>
    <t>Еланское сельское поселение</t>
  </si>
  <si>
    <t>Полинчетское сельское поселение</t>
  </si>
  <si>
    <t>Мирнинское сельское поселение</t>
  </si>
  <si>
    <t>Николаевское сельское поселение</t>
  </si>
  <si>
    <t>Нижнезаимское сельское поселение</t>
  </si>
  <si>
    <t>Половино-Черемховское сельское поселение</t>
  </si>
  <si>
    <t>Рождественское сельское поселение</t>
  </si>
  <si>
    <t>Венгерское сельское поселение</t>
  </si>
  <si>
    <t>Соляновское сельское поселение</t>
  </si>
  <si>
    <t>Тальское сельское поселение</t>
  </si>
  <si>
    <t>Тимирязевское сельское поселение</t>
  </si>
  <si>
    <t>Черчетское сельское поселение</t>
  </si>
  <si>
    <t>Шелаевское сельское поселение</t>
  </si>
  <si>
    <t>Шелеховское сельское поселение</t>
  </si>
  <si>
    <t>Брусовское сельское поселение</t>
  </si>
  <si>
    <t>Екунчетское сельское поселение</t>
  </si>
  <si>
    <t>Разгонское сельское поселение</t>
  </si>
  <si>
    <t>Тамтачетское сельское поселение</t>
  </si>
  <si>
    <t>Азейское сельское поселение</t>
  </si>
  <si>
    <t>Будаговское сельское поселение</t>
  </si>
  <si>
    <t>Бурхунское сельское поселение</t>
  </si>
  <si>
    <t>Гадалейское сельское поселение</t>
  </si>
  <si>
    <t>Ишидейское сельское поселение</t>
  </si>
  <si>
    <t>Гуранское сельское поселение</t>
  </si>
  <si>
    <t>Евдокимовское сельское поселение</t>
  </si>
  <si>
    <t>Едогонское сельское поселение</t>
  </si>
  <si>
    <t>Икейское сельское поселение</t>
  </si>
  <si>
    <t>Кирейское сельское поселение</t>
  </si>
  <si>
    <t>Котикское сельское поселение</t>
  </si>
  <si>
    <t>Мугунское сельское поселение</t>
  </si>
  <si>
    <t>Нижнебурбукское сельское поселение</t>
  </si>
  <si>
    <t>Афанасьевское сельское поселение</t>
  </si>
  <si>
    <t>Октябрьское сельское поселение</t>
  </si>
  <si>
    <t>Перфиловское сельское поселение</t>
  </si>
  <si>
    <t>Сибирякское сельское поселение</t>
  </si>
  <si>
    <t>Писаревское сельское поселение</t>
  </si>
  <si>
    <t>Умыганское сельское поселение</t>
  </si>
  <si>
    <t>Усть-Кульское сельское поселение</t>
  </si>
  <si>
    <t>Шерагульское сельское поселение</t>
  </si>
  <si>
    <t>Алгатуйское сельское поселение</t>
  </si>
  <si>
    <t>Аршанское сельское поселение</t>
  </si>
  <si>
    <t>Усольское районное муниципальное образование</t>
  </si>
  <si>
    <t>Белореченское городское поселение</t>
  </si>
  <si>
    <t>пгт. Белореченский</t>
  </si>
  <si>
    <t>Мишелевское городское поселение</t>
  </si>
  <si>
    <t>пгт. Мишелевка</t>
  </si>
  <si>
    <t>Среднинское городское поселение</t>
  </si>
  <si>
    <t>пгт. Средний</t>
  </si>
  <si>
    <t>Тайтурское городское поселение</t>
  </si>
  <si>
    <t>пгт. Тайтурка</t>
  </si>
  <si>
    <t>Тельминское городское поселение</t>
  </si>
  <si>
    <t>пгт. Тельма</t>
  </si>
  <si>
    <t>Большееланское сельское поселение</t>
  </si>
  <si>
    <t>Железнодорожное сельское поселение</t>
  </si>
  <si>
    <t>Мальтинское сельское поселение</t>
  </si>
  <si>
    <t>Новожилкинское сельское поселение</t>
  </si>
  <si>
    <t>Новомальтинское сельское поселение</t>
  </si>
  <si>
    <t>Раздольинское сельское поселение</t>
  </si>
  <si>
    <t>Сосновское сельское поселение</t>
  </si>
  <si>
    <t>Тальянское сельское поселение</t>
  </si>
  <si>
    <t>Железнодорожное городское поселение</t>
  </si>
  <si>
    <t>пгт. Железнодорожный</t>
  </si>
  <si>
    <t>Бадарминское сельское поселение</t>
  </si>
  <si>
    <t>Кеульское сельское поселение</t>
  </si>
  <si>
    <t>Ершовское сельское поселение</t>
  </si>
  <si>
    <t>Подъеланское сельское поселение</t>
  </si>
  <si>
    <t>Невонское сельское поселение</t>
  </si>
  <si>
    <t>Седановское сельское поселение</t>
  </si>
  <si>
    <t>Тубинское сельское поселение</t>
  </si>
  <si>
    <t>Эдучанское сельское поселение</t>
  </si>
  <si>
    <t>Усть-Кутское городское поселение</t>
  </si>
  <si>
    <t>г. Усть-Кут</t>
  </si>
  <si>
    <t>Звезднинское городское поселение</t>
  </si>
  <si>
    <t>пгт. Звездный</t>
  </si>
  <si>
    <t>Янтальское городское поселение</t>
  </si>
  <si>
    <t>пгт. Янталь</t>
  </si>
  <si>
    <t>Ручейское сельское поселение</t>
  </si>
  <si>
    <t>Верхнемарковское сельское поселение</t>
  </si>
  <si>
    <t>Нийское сельское поселение</t>
  </si>
  <si>
    <t>Подымахинское сельское поселение</t>
  </si>
  <si>
    <t>Межселенные территории Усть-Кутского муниципального района</t>
  </si>
  <si>
    <t>Усть-Удинское городское поселение</t>
  </si>
  <si>
    <t>пгт. Усть-Уда</t>
  </si>
  <si>
    <t>Аносовское сельское поселение</t>
  </si>
  <si>
    <t>Аталанское сельское поселение</t>
  </si>
  <si>
    <t>Балаганкинское сельское поселение</t>
  </si>
  <si>
    <t>Игжейское сельское поселение</t>
  </si>
  <si>
    <t>Малышевское сельское поселение</t>
  </si>
  <si>
    <t>Молькинское сельское поселение</t>
  </si>
  <si>
    <t>Новоудинское сельское поселение</t>
  </si>
  <si>
    <t>Подволоченское сельское поселение</t>
  </si>
  <si>
    <t>Светлолобовское сельское поселение</t>
  </si>
  <si>
    <t>Среднемуйское сельское поселение</t>
  </si>
  <si>
    <t>Юголокское сельское поселение</t>
  </si>
  <si>
    <t>Ключинское сельское поселение</t>
  </si>
  <si>
    <t>Чичковское сельское поселение</t>
  </si>
  <si>
    <t>Черемховское районное муниципальное образование</t>
  </si>
  <si>
    <t>Михайловское городское поселение</t>
  </si>
  <si>
    <t>пгт. Михайловка</t>
  </si>
  <si>
    <t>Алехинское сельское поселение</t>
  </si>
  <si>
    <t>Бельское сельское поселение</t>
  </si>
  <si>
    <t>Булайское сельское поселение</t>
  </si>
  <si>
    <t>Голуметское сельское поселение</t>
  </si>
  <si>
    <t>Зерновское сельское поселение</t>
  </si>
  <si>
    <t>Каменно-Ангарское сельское поселение</t>
  </si>
  <si>
    <t>Нижнеиретское сельское поселение</t>
  </si>
  <si>
    <t>Новогромовское сельское поселение</t>
  </si>
  <si>
    <t>Новостроевское сельское поселение</t>
  </si>
  <si>
    <t>Онотское сельское поселение</t>
  </si>
  <si>
    <t>Парфеновское сельское поселение</t>
  </si>
  <si>
    <t>Саянское сельское поселение</t>
  </si>
  <si>
    <t>Лоховское сельское поселение</t>
  </si>
  <si>
    <t>Тальниковское сельское поселение</t>
  </si>
  <si>
    <t>Тунгусское сельское поселение</t>
  </si>
  <si>
    <t>Узколугское сельское поселение</t>
  </si>
  <si>
    <t>Черемховское сельское поселение</t>
  </si>
  <si>
    <t>Чунское районное муниципальное образование</t>
  </si>
  <si>
    <t>Чунское городское поселение</t>
  </si>
  <si>
    <t>пгт. Чунский</t>
  </si>
  <si>
    <t>Лесогорское городское поселение</t>
  </si>
  <si>
    <t>пгт. Лесогорск</t>
  </si>
  <si>
    <t>Октябрьское городское поселение</t>
  </si>
  <si>
    <t>пгт. Октябрьский</t>
  </si>
  <si>
    <t>Балтуринское сельское поселение</t>
  </si>
  <si>
    <t>Бунбуйское сельское поселение</t>
  </si>
  <si>
    <t>Веселовское сельское поселение</t>
  </si>
  <si>
    <t>Мухинское сельское поселение</t>
  </si>
  <si>
    <t>Новочунское сельское поселение</t>
  </si>
  <si>
    <t>Таргизское сельское поселение</t>
  </si>
  <si>
    <t>Червянское сельское поселение</t>
  </si>
  <si>
    <t>Городское поселение город Шелехов</t>
  </si>
  <si>
    <t>г. Шелехов</t>
  </si>
  <si>
    <t>Большелугское городское поселение</t>
  </si>
  <si>
    <t>пгт. Большой Луг</t>
  </si>
  <si>
    <t>Баклашинское сельское поселение</t>
  </si>
  <si>
    <t>Олхинское сельское поселение</t>
  </si>
  <si>
    <t>Подкаменское сельское поселение</t>
  </si>
  <si>
    <t>Шаманское сельское поселение</t>
  </si>
  <si>
    <t>Территория с особым статусом - Усть-Ордынский Бурятский округ</t>
  </si>
  <si>
    <t>Аларский муниципальный район</t>
  </si>
  <si>
    <t>Сельское поселение Аларь</t>
  </si>
  <si>
    <t>Сельское поселение Александровск</t>
  </si>
  <si>
    <t>Сельское поселение Аляты</t>
  </si>
  <si>
    <t>Сельское поселение Ангарский</t>
  </si>
  <si>
    <t>Сельское поселение Бахтай</t>
  </si>
  <si>
    <t>Сельское поселение Забитуй</t>
  </si>
  <si>
    <t>Сельское поселение Маниловск</t>
  </si>
  <si>
    <t>Сельское поселение Егоровск</t>
  </si>
  <si>
    <t>Сельское поселение Зоны</t>
  </si>
  <si>
    <t>Сельское поселение Иваническ</t>
  </si>
  <si>
    <t>Сельское поселение Куйта</t>
  </si>
  <si>
    <t>Сельское поселение Кутулик</t>
  </si>
  <si>
    <t>Сельское поселение Могоенок</t>
  </si>
  <si>
    <t>Сельское поселение Нельхай</t>
  </si>
  <si>
    <t>Сельское поселение Ныгда</t>
  </si>
  <si>
    <t>Сельское поселение Табарсук</t>
  </si>
  <si>
    <t>Сельское поселение Тыргетуй</t>
  </si>
  <si>
    <t>Баяндаевский муниципальный район</t>
  </si>
  <si>
    <t>Сельское поселение Гаханы</t>
  </si>
  <si>
    <t>Сельское поселение Баяндай</t>
  </si>
  <si>
    <t>Сельское поселение Васильевск</t>
  </si>
  <si>
    <t>Сельское поселение Курумчинский</t>
  </si>
  <si>
    <t>Сельское поселение Кырма</t>
  </si>
  <si>
    <t>Сельское поселение Люры</t>
  </si>
  <si>
    <t>Сельское поселение Нагалык</t>
  </si>
  <si>
    <t>Сельское поселение Ользоны</t>
  </si>
  <si>
    <t>Сельское поселение Покровка</t>
  </si>
  <si>
    <t>Сельское поселение Половинка</t>
  </si>
  <si>
    <t>Сельское поселение Тургеневка</t>
  </si>
  <si>
    <t>Сельское поселение Хогот</t>
  </si>
  <si>
    <t>Боханский муниципальный район</t>
  </si>
  <si>
    <t>Сельское поселение Александровское</t>
  </si>
  <si>
    <t>Сельское поселение Бохан</t>
  </si>
  <si>
    <t>Сельское поселение Буреть</t>
  </si>
  <si>
    <t>Сельское поселение Казачье</t>
  </si>
  <si>
    <t>Сельское поселение Каменка</t>
  </si>
  <si>
    <t>Сельское поселение Новая Ида</t>
  </si>
  <si>
    <t>Сельское поселение Олонки</t>
  </si>
  <si>
    <t>Сельское поселение Середкино</t>
  </si>
  <si>
    <t>Сельское поселение Тараса</t>
  </si>
  <si>
    <t>Сельское поселение Тихоновка</t>
  </si>
  <si>
    <t>Сельское поселение Укыр</t>
  </si>
  <si>
    <t>Сельское поселение Хохорск</t>
  </si>
  <si>
    <t>Сельское поселение Шаралдай</t>
  </si>
  <si>
    <t>Нукутский муниципальный район</t>
  </si>
  <si>
    <t>Сельское поселение Алтарик</t>
  </si>
  <si>
    <t>Сельское поселение Закулей</t>
  </si>
  <si>
    <t>Сельское поселение Новоленино</t>
  </si>
  <si>
    <t>Сельское поселение Новонукутское</t>
  </si>
  <si>
    <t>Сельское поселение Нукуты</t>
  </si>
  <si>
    <t>Сельское поселение Первомайское</t>
  </si>
  <si>
    <t>Сельское поселение Хадахан</t>
  </si>
  <si>
    <t>Сельское поселение Хареты</t>
  </si>
  <si>
    <t>Сельское поселение Целинный</t>
  </si>
  <si>
    <t>Сельское поселение Шаратское</t>
  </si>
  <si>
    <t>Осинский муниципальный район</t>
  </si>
  <si>
    <t>Сельское поселение Бильчир</t>
  </si>
  <si>
    <t>Сельское поселение Бурят-Янгуты</t>
  </si>
  <si>
    <t>Сельское поселение Оса</t>
  </si>
  <si>
    <t>Сельское поселение Ирхидей</t>
  </si>
  <si>
    <t>Сельское поселение Каха-Онгойское</t>
  </si>
  <si>
    <t>Сельское поселение Майск</t>
  </si>
  <si>
    <t>Сельское поселение Ново-Ленино</t>
  </si>
  <si>
    <t>Сельское поселение Обуса</t>
  </si>
  <si>
    <t>Сельское поселение Поселок Приморский</t>
  </si>
  <si>
    <t>Сельское поселение Русские Янгуты</t>
  </si>
  <si>
    <t>Сельское поселение Улейское</t>
  </si>
  <si>
    <t>Сельское поселение Усть-Алтан</t>
  </si>
  <si>
    <t>Эхирит-Булагатский муниципальный район</t>
  </si>
  <si>
    <t>Сельское поселение Алужинское</t>
  </si>
  <si>
    <t>Сельское поселение Ахинское</t>
  </si>
  <si>
    <t>Сельское поселение Гаханское</t>
  </si>
  <si>
    <t>Сельское поселение Захальское</t>
  </si>
  <si>
    <t>Сельское поселение Капсальское</t>
  </si>
  <si>
    <t>Сельское поселение Корсукское</t>
  </si>
  <si>
    <t>Сельское поселение Кулункунское</t>
  </si>
  <si>
    <t>Сельское поселение Ново-Николаевское</t>
  </si>
  <si>
    <t>Сельское поселение Олойское</t>
  </si>
  <si>
    <t>Сельское поселение Тугутуйское</t>
  </si>
  <si>
    <t>Сельское поселение Усть-Ордынское</t>
  </si>
  <si>
    <t>Сельское поселение Харазаргайское</t>
  </si>
  <si>
    <t>Сельское поселение Харатское</t>
  </si>
  <si>
    <t xml:space="preserve">Иркутская область </t>
  </si>
  <si>
    <t xml:space="preserve">Всего </t>
  </si>
  <si>
    <t>2500000000</t>
  </si>
  <si>
    <t>257010000011001</t>
  </si>
  <si>
    <t>в том числе внутригородские районы:</t>
  </si>
  <si>
    <t>257013680011000</t>
  </si>
  <si>
    <t>257013700011000</t>
  </si>
  <si>
    <t>257013730011000</t>
  </si>
  <si>
    <t>257013800011000</t>
  </si>
  <si>
    <t>Ангарское городское муниципальное образование</t>
  </si>
  <si>
    <t>г.Ангарск</t>
  </si>
  <si>
    <t>257140000011202</t>
  </si>
  <si>
    <t>257143660011200</t>
  </si>
  <si>
    <t>257143650011200</t>
  </si>
  <si>
    <t>257143700011200</t>
  </si>
  <si>
    <t>257200000011000</t>
  </si>
  <si>
    <t>г. Зима</t>
  </si>
  <si>
    <t>257260000011000</t>
  </si>
  <si>
    <t>257320000011000</t>
  </si>
  <si>
    <t>257360000011000</t>
  </si>
  <si>
    <t>257380000011200</t>
  </si>
  <si>
    <t>257450000011000</t>
  </si>
  <si>
    <t>257460000011000</t>
  </si>
  <si>
    <t>2560100000</t>
  </si>
  <si>
    <t>2560115100</t>
  </si>
  <si>
    <t>256011510511000</t>
  </si>
  <si>
    <t>2560140500</t>
  </si>
  <si>
    <t>2560141000</t>
  </si>
  <si>
    <t>2560141500</t>
  </si>
  <si>
    <t>2560141800</t>
  </si>
  <si>
    <t>2560142500</t>
  </si>
  <si>
    <t>2560143500</t>
  </si>
  <si>
    <t>2560200020</t>
  </si>
  <si>
    <t>2560210120</t>
  </si>
  <si>
    <t>256021010011200</t>
  </si>
  <si>
    <t>2560215520</t>
  </si>
  <si>
    <t>256021550511200</t>
  </si>
  <si>
    <t>2560215620</t>
  </si>
  <si>
    <t>256021560511200</t>
  </si>
  <si>
    <t>2560215820</t>
  </si>
  <si>
    <t>256021580511200</t>
  </si>
  <si>
    <t>2560216220</t>
  </si>
  <si>
    <t>256021620511200</t>
  </si>
  <si>
    <t>2560240221</t>
  </si>
  <si>
    <t>2560400020</t>
  </si>
  <si>
    <t>2560410320</t>
  </si>
  <si>
    <t>256041030011200</t>
  </si>
  <si>
    <t>2560440120</t>
  </si>
  <si>
    <t>2560440220</t>
  </si>
  <si>
    <t>2560440420</t>
  </si>
  <si>
    <t>2560440720</t>
  </si>
  <si>
    <t>2560441020</t>
  </si>
  <si>
    <t>2560441320</t>
  </si>
  <si>
    <t>2560441620</t>
  </si>
  <si>
    <t>2560442220</t>
  </si>
  <si>
    <t>2560442520</t>
  </si>
  <si>
    <t>2560442820</t>
  </si>
  <si>
    <t>2560443120</t>
  </si>
  <si>
    <t>2560443420</t>
  </si>
  <si>
    <t>2560443720</t>
  </si>
  <si>
    <t>2560444020</t>
  </si>
  <si>
    <t>2560444320</t>
  </si>
  <si>
    <t>2560444520</t>
  </si>
  <si>
    <t>2560444720</t>
  </si>
  <si>
    <t>2560444920</t>
  </si>
  <si>
    <t>2560445020</t>
  </si>
  <si>
    <t>2560445220</t>
  </si>
  <si>
    <t>2560445520</t>
  </si>
  <si>
    <t>2560445620</t>
  </si>
  <si>
    <t>2560445720</t>
  </si>
  <si>
    <t>2560445820</t>
  </si>
  <si>
    <t>2560600000</t>
  </si>
  <si>
    <t>2560615100</t>
  </si>
  <si>
    <t>256061510511000</t>
  </si>
  <si>
    <t>2560640400</t>
  </si>
  <si>
    <t>2560640700</t>
  </si>
  <si>
    <t>2560644000</t>
  </si>
  <si>
    <t>2560641900</t>
  </si>
  <si>
    <t>2560642200</t>
  </si>
  <si>
    <t>2560642500</t>
  </si>
  <si>
    <t>2560643100</t>
  </si>
  <si>
    <t>2560643400</t>
  </si>
  <si>
    <t>2560643700</t>
  </si>
  <si>
    <t>2560670000</t>
  </si>
  <si>
    <t>2560800000</t>
  </si>
  <si>
    <t>2560815100</t>
  </si>
  <si>
    <t>256081510511000</t>
  </si>
  <si>
    <t>2560815500</t>
  </si>
  <si>
    <t>256081550511000</t>
  </si>
  <si>
    <t>2560840200</t>
  </si>
  <si>
    <t>2560840400</t>
  </si>
  <si>
    <t>2560840700</t>
  </si>
  <si>
    <t>2560841000</t>
  </si>
  <si>
    <t>2560841600</t>
  </si>
  <si>
    <t>2560841900</t>
  </si>
  <si>
    <t>2560842200</t>
  </si>
  <si>
    <t>2560842500</t>
  </si>
  <si>
    <t>2560842800</t>
  </si>
  <si>
    <t>2560843400</t>
  </si>
  <si>
    <t>2560843700</t>
  </si>
  <si>
    <t>2560844000</t>
  </si>
  <si>
    <t>2560844300</t>
  </si>
  <si>
    <t>2561000000</t>
  </si>
  <si>
    <t>2561040200</t>
  </si>
  <si>
    <t>2561040300</t>
  </si>
  <si>
    <t>2561040400</t>
  </si>
  <si>
    <t>2561040700</t>
  </si>
  <si>
    <t>2561041300</t>
  </si>
  <si>
    <t>2561041600</t>
  </si>
  <si>
    <t>2561041900</t>
  </si>
  <si>
    <t>2561042200</t>
  </si>
  <si>
    <t>2561042500</t>
  </si>
  <si>
    <t>2561042800</t>
  </si>
  <si>
    <t>2561043100</t>
  </si>
  <si>
    <t>2561043500</t>
  </si>
  <si>
    <t>2561200000</t>
  </si>
  <si>
    <t>2561215500</t>
  </si>
  <si>
    <t>256121550511000</t>
  </si>
  <si>
    <t>2561216000</t>
  </si>
  <si>
    <t>256121600511000</t>
  </si>
  <si>
    <t>2561216300</t>
  </si>
  <si>
    <t>256121630511000</t>
  </si>
  <si>
    <t>2561240400</t>
  </si>
  <si>
    <t>2561240700</t>
  </si>
  <si>
    <t>2561240800</t>
  </si>
  <si>
    <t>2561241000</t>
  </si>
  <si>
    <t>2561241300</t>
  </si>
  <si>
    <t>2561241600</t>
  </si>
  <si>
    <t>2561241900</t>
  </si>
  <si>
    <t>2561242200</t>
  </si>
  <si>
    <t>2561242500</t>
  </si>
  <si>
    <t>2561242800</t>
  </si>
  <si>
    <t>2561243100</t>
  </si>
  <si>
    <t>2561243400</t>
  </si>
  <si>
    <t>2561243700</t>
  </si>
  <si>
    <t>2561243800</t>
  </si>
  <si>
    <t>2561243900</t>
  </si>
  <si>
    <t>2561244000</t>
  </si>
  <si>
    <t>2561244100</t>
  </si>
  <si>
    <t>2561244200</t>
  </si>
  <si>
    <t>2561400020</t>
  </si>
  <si>
    <t>2561415320</t>
  </si>
  <si>
    <t>256141530511200</t>
  </si>
  <si>
    <t>2561415421</t>
  </si>
  <si>
    <t>256141540511210</t>
  </si>
  <si>
    <t>2561415820</t>
  </si>
  <si>
    <t>256141580511200</t>
  </si>
  <si>
    <t>2561440421</t>
  </si>
  <si>
    <t>2561440720</t>
  </si>
  <si>
    <t>2561441320</t>
  </si>
  <si>
    <t>2561441620</t>
  </si>
  <si>
    <t>2561441720</t>
  </si>
  <si>
    <t>2561441820</t>
  </si>
  <si>
    <t>2561441920</t>
  </si>
  <si>
    <t>2561470021</t>
  </si>
  <si>
    <t>2561600011</t>
  </si>
  <si>
    <t>2561640411</t>
  </si>
  <si>
    <t>2561641911</t>
  </si>
  <si>
    <t>2561642511</t>
  </si>
  <si>
    <t>2561642811</t>
  </si>
  <si>
    <t>2561800000</t>
  </si>
  <si>
    <t>2561815100</t>
  </si>
  <si>
    <t>256181510511000</t>
  </si>
  <si>
    <t>2561840200</t>
  </si>
  <si>
    <t>2561840400</t>
  </si>
  <si>
    <t>2561840700</t>
  </si>
  <si>
    <t>2561841000</t>
  </si>
  <si>
    <t>2561841300</t>
  </si>
  <si>
    <t>2561841601</t>
  </si>
  <si>
    <t>2561841900</t>
  </si>
  <si>
    <t>2561842200</t>
  </si>
  <si>
    <t>2561842500</t>
  </si>
  <si>
    <t>2561842800</t>
  </si>
  <si>
    <t>2561843100</t>
  </si>
  <si>
    <t>2561843700</t>
  </si>
  <si>
    <t>2561844300</t>
  </si>
  <si>
    <t>2562000020</t>
  </si>
  <si>
    <t>2562010121</t>
  </si>
  <si>
    <t>256201010011210</t>
  </si>
  <si>
    <t>2562015521</t>
  </si>
  <si>
    <t>256201550511210</t>
  </si>
  <si>
    <t>2562040220</t>
  </si>
  <si>
    <t>2562040720</t>
  </si>
  <si>
    <t>2562041020</t>
  </si>
  <si>
    <t>2562041920</t>
  </si>
  <si>
    <t>2562042520</t>
  </si>
  <si>
    <t>2562043120</t>
  </si>
  <si>
    <t>2562043420</t>
  </si>
  <si>
    <t>2562043520</t>
  </si>
  <si>
    <t>2562043721</t>
  </si>
  <si>
    <t>2562045320</t>
  </si>
  <si>
    <t>2562070020</t>
  </si>
  <si>
    <t>2562200000</t>
  </si>
  <si>
    <t>2562215100</t>
  </si>
  <si>
    <t>256221510511000</t>
  </si>
  <si>
    <t>2562240400</t>
  </si>
  <si>
    <t>2562241000</t>
  </si>
  <si>
    <t>2562241300</t>
  </si>
  <si>
    <t>2562241600</t>
  </si>
  <si>
    <t>2562242500</t>
  </si>
  <si>
    <t>2562242800</t>
  </si>
  <si>
    <t>2562243400</t>
  </si>
  <si>
    <t>2562243600</t>
  </si>
  <si>
    <t>2562243800</t>
  </si>
  <si>
    <t>2562244000</t>
  </si>
  <si>
    <t>2562244300</t>
  </si>
  <si>
    <t>2562244600</t>
  </si>
  <si>
    <t>2562244700</t>
  </si>
  <si>
    <t>2562244900</t>
  </si>
  <si>
    <t>2562245200</t>
  </si>
  <si>
    <t>2562245400</t>
  </si>
  <si>
    <t>2562245500</t>
  </si>
  <si>
    <t>2562245800</t>
  </si>
  <si>
    <t>2562246100</t>
  </si>
  <si>
    <t>2562246200</t>
  </si>
  <si>
    <t>2562400020</t>
  </si>
  <si>
    <t>Муниципальное образование Мамско-Чуйского района</t>
  </si>
  <si>
    <t>2562415121</t>
  </si>
  <si>
    <t>256241510511210</t>
  </si>
  <si>
    <t>2562415520</t>
  </si>
  <si>
    <t>256241550511200</t>
  </si>
  <si>
    <t>2562416021</t>
  </si>
  <si>
    <t>256241600511210</t>
  </si>
  <si>
    <t>2562417021</t>
  </si>
  <si>
    <t>256241700511210</t>
  </si>
  <si>
    <t>2562417821</t>
  </si>
  <si>
    <t>256241780511210</t>
  </si>
  <si>
    <t>2562470020</t>
  </si>
  <si>
    <t>Межселенные территории муниципального образования Мамско-Чуйского района</t>
  </si>
  <si>
    <t>2562600020</t>
  </si>
  <si>
    <t>2562610120</t>
  </si>
  <si>
    <t>256261010011200</t>
  </si>
  <si>
    <t>2562615520</t>
  </si>
  <si>
    <t>256261550511200</t>
  </si>
  <si>
    <t>2562616020</t>
  </si>
  <si>
    <t>256261600511200</t>
  </si>
  <si>
    <t>2562616220</t>
  </si>
  <si>
    <t>256261620511200</t>
  </si>
  <si>
    <t>2562616320</t>
  </si>
  <si>
    <t>256261630511200</t>
  </si>
  <si>
    <t>2562616520</t>
  </si>
  <si>
    <t>256261650511200</t>
  </si>
  <si>
    <t>2562617020</t>
  </si>
  <si>
    <t>256261700511200</t>
  </si>
  <si>
    <t>2562617520</t>
  </si>
  <si>
    <t>256261750511200</t>
  </si>
  <si>
    <t>2562640220</t>
  </si>
  <si>
    <t>2562640420</t>
  </si>
  <si>
    <t>2562640620</t>
  </si>
  <si>
    <t>2562640820</t>
  </si>
  <si>
    <t>2562641120</t>
  </si>
  <si>
    <t>2562641220</t>
  </si>
  <si>
    <t>2562641320</t>
  </si>
  <si>
    <t>2562641820</t>
  </si>
  <si>
    <t>2562642020</t>
  </si>
  <si>
    <t>2562670020</t>
  </si>
  <si>
    <t>2562800000</t>
  </si>
  <si>
    <t>2562810100</t>
  </si>
  <si>
    <t>256281010011000</t>
  </si>
  <si>
    <t>2562810500</t>
  </si>
  <si>
    <t>256281050011000</t>
  </si>
  <si>
    <t>2562815500</t>
  </si>
  <si>
    <t>256281550511000</t>
  </si>
  <si>
    <t>2562816000</t>
  </si>
  <si>
    <t>256281600511000</t>
  </si>
  <si>
    <t>2562816500</t>
  </si>
  <si>
    <t>256281650511000</t>
  </si>
  <si>
    <t>2562840200</t>
  </si>
  <si>
    <t>2562840701</t>
  </si>
  <si>
    <t>2562841000</t>
  </si>
  <si>
    <t>2562841100</t>
  </si>
  <si>
    <t>2562841300</t>
  </si>
  <si>
    <t>2562841600</t>
  </si>
  <si>
    <t>2562841900</t>
  </si>
  <si>
    <t>2562842200</t>
  </si>
  <si>
    <t>2562842300</t>
  </si>
  <si>
    <t>2562842401</t>
  </si>
  <si>
    <t>2562842500</t>
  </si>
  <si>
    <t>2562842800</t>
  </si>
  <si>
    <t>2562843101</t>
  </si>
  <si>
    <t>2562843400</t>
  </si>
  <si>
    <t>2562843700</t>
  </si>
  <si>
    <t>2562844000</t>
  </si>
  <si>
    <t>2562844300</t>
  </si>
  <si>
    <t>2562844600</t>
  </si>
  <si>
    <t>2563000000</t>
  </si>
  <si>
    <t>2563040200</t>
  </si>
  <si>
    <t>2563040400</t>
  </si>
  <si>
    <t>2563040700</t>
  </si>
  <si>
    <t>2563041000</t>
  </si>
  <si>
    <t>2563041300</t>
  </si>
  <si>
    <t xml:space="preserve">       Хужирское сельское поселение </t>
  </si>
  <si>
    <t>2563400000</t>
  </si>
  <si>
    <t>2563410100</t>
  </si>
  <si>
    <t>256341010011000</t>
  </si>
  <si>
    <t>2563410800</t>
  </si>
  <si>
    <t>256341080011000</t>
  </si>
  <si>
    <t>2563416200</t>
  </si>
  <si>
    <t>256341620511000</t>
  </si>
  <si>
    <t>2563440200</t>
  </si>
  <si>
    <t>2563440400</t>
  </si>
  <si>
    <t>2563440700</t>
  </si>
  <si>
    <t>2563440800</t>
  </si>
  <si>
    <t xml:space="preserve">      Портбайкальское сельское поселение</t>
  </si>
  <si>
    <t>2563600000</t>
  </si>
  <si>
    <t>2563610100</t>
  </si>
  <si>
    <t>256361010011000</t>
  </si>
  <si>
    <t>2563610500</t>
  </si>
  <si>
    <t>256361050011000</t>
  </si>
  <si>
    <t>2563615500</t>
  </si>
  <si>
    <t>256361550511000</t>
  </si>
  <si>
    <t>2563615600</t>
  </si>
  <si>
    <t>256361560511000</t>
  </si>
  <si>
    <t>2563616200</t>
  </si>
  <si>
    <t>256361620511000</t>
  </si>
  <si>
    <t>2563617400</t>
  </si>
  <si>
    <t>256361740511000</t>
  </si>
  <si>
    <t>2563640200</t>
  </si>
  <si>
    <t>2563640400</t>
  </si>
  <si>
    <t>2563640600</t>
  </si>
  <si>
    <t>2563640800</t>
  </si>
  <si>
    <t>2563641000</t>
  </si>
  <si>
    <t>2563641300</t>
  </si>
  <si>
    <t>2563641500</t>
  </si>
  <si>
    <t>2563641700</t>
  </si>
  <si>
    <t>2563642200</t>
  </si>
  <si>
    <t>2563642700</t>
  </si>
  <si>
    <t>2563642800</t>
  </si>
  <si>
    <t>2563643100</t>
  </si>
  <si>
    <t>2563643400</t>
  </si>
  <si>
    <t>2563643700</t>
  </si>
  <si>
    <t>2563644000</t>
  </si>
  <si>
    <t>2563644300</t>
  </si>
  <si>
    <t>2563644600</t>
  </si>
  <si>
    <t>2563645200</t>
  </si>
  <si>
    <t>2563645500</t>
  </si>
  <si>
    <t>2563645800</t>
  </si>
  <si>
    <t>2563646100</t>
  </si>
  <si>
    <t>2563646200</t>
  </si>
  <si>
    <t>2563646300</t>
  </si>
  <si>
    <t>2563646500</t>
  </si>
  <si>
    <t>2563646600</t>
  </si>
  <si>
    <t>2563800000</t>
  </si>
  <si>
    <t>2563840100</t>
  </si>
  <si>
    <t>2563840400</t>
  </si>
  <si>
    <t>2563840700</t>
  </si>
  <si>
    <t>2563840800</t>
  </si>
  <si>
    <t>2563841000</t>
  </si>
  <si>
    <t>2563841300</t>
  </si>
  <si>
    <t>2563841600</t>
  </si>
  <si>
    <t>2563841900</t>
  </si>
  <si>
    <t>2563842200</t>
  </si>
  <si>
    <t>2563842500</t>
  </si>
  <si>
    <t>2563842800</t>
  </si>
  <si>
    <t>2563843100</t>
  </si>
  <si>
    <t>2563843700</t>
  </si>
  <si>
    <t>2563843800</t>
  </si>
  <si>
    <t>2563844000</t>
  </si>
  <si>
    <t>2563844200</t>
  </si>
  <si>
    <t>2563844300</t>
  </si>
  <si>
    <t>2563844400</t>
  </si>
  <si>
    <t>2563844500</t>
  </si>
  <si>
    <t>2563844600</t>
  </si>
  <si>
    <t>2563844900</t>
  </si>
  <si>
    <t>2563845200</t>
  </si>
  <si>
    <t>2563845300</t>
  </si>
  <si>
    <t>2563845400</t>
  </si>
  <si>
    <t>2564000000</t>
  </si>
  <si>
    <t>2564015300</t>
  </si>
  <si>
    <t>256401530511000</t>
  </si>
  <si>
    <t>2564015500</t>
  </si>
  <si>
    <t>256401550511000</t>
  </si>
  <si>
    <t>2564016000</t>
  </si>
  <si>
    <t>256401600511000</t>
  </si>
  <si>
    <t>2564016200</t>
  </si>
  <si>
    <t>256401620511000</t>
  </si>
  <si>
    <t>2564017300</t>
  </si>
  <si>
    <t>256401730511000</t>
  </si>
  <si>
    <t>2564040400</t>
  </si>
  <si>
    <t>2564040700</t>
  </si>
  <si>
    <t>2564041000</t>
  </si>
  <si>
    <t>2564041200</t>
  </si>
  <si>
    <t>2564041400</t>
  </si>
  <si>
    <t>2564041600</t>
  </si>
  <si>
    <t>2564041900</t>
  </si>
  <si>
    <t>2564042200</t>
  </si>
  <si>
    <t>2564200020</t>
  </si>
  <si>
    <t>2564215520</t>
  </si>
  <si>
    <t>256421550511200</t>
  </si>
  <si>
    <t>2564240120</t>
  </si>
  <si>
    <t>2564240220</t>
  </si>
  <si>
    <t>2564240320</t>
  </si>
  <si>
    <t>2564240420</t>
  </si>
  <si>
    <t>2564240520</t>
  </si>
  <si>
    <t>2564240720</t>
  </si>
  <si>
    <t>2564240820</t>
  </si>
  <si>
    <t>2564241020</t>
  </si>
  <si>
    <t>2564400020</t>
  </si>
  <si>
    <t>2564410120</t>
  </si>
  <si>
    <t>256441010011200</t>
  </si>
  <si>
    <t>2564415420</t>
  </si>
  <si>
    <t>256441540511200</t>
  </si>
  <si>
    <t>2564416020</t>
  </si>
  <si>
    <t>256441600511200</t>
  </si>
  <si>
    <t>2564440721</t>
  </si>
  <si>
    <t>2564441020</t>
  </si>
  <si>
    <t>2564441320</t>
  </si>
  <si>
    <t>2564442220</t>
  </si>
  <si>
    <t>2564470020</t>
  </si>
  <si>
    <t>2564600000</t>
  </si>
  <si>
    <t>2564615100</t>
  </si>
  <si>
    <t>256461510511000</t>
  </si>
  <si>
    <t>2564640200</t>
  </si>
  <si>
    <t>2564640400</t>
  </si>
  <si>
    <t>2564640700</t>
  </si>
  <si>
    <t>2564641300</t>
  </si>
  <si>
    <t>2564642200</t>
  </si>
  <si>
    <t>2564642500</t>
  </si>
  <si>
    <t>2564642800</t>
  </si>
  <si>
    <t>2564643100</t>
  </si>
  <si>
    <t>2564643400</t>
  </si>
  <si>
    <t>2564643700</t>
  </si>
  <si>
    <t>2564644600</t>
  </si>
  <si>
    <t>2564644700</t>
  </si>
  <si>
    <t>2564644800</t>
  </si>
  <si>
    <t>2564800000</t>
  </si>
  <si>
    <t>2564815500</t>
  </si>
  <si>
    <t>256481550511000</t>
  </si>
  <si>
    <t>2564840200</t>
  </si>
  <si>
    <t>2564840400</t>
  </si>
  <si>
    <t>2564840500</t>
  </si>
  <si>
    <t>2564840700</t>
  </si>
  <si>
    <t>2564841000</t>
  </si>
  <si>
    <t>2564841200</t>
  </si>
  <si>
    <t>2564841600</t>
  </si>
  <si>
    <t>2564841700</t>
  </si>
  <si>
    <t>2564841800</t>
  </si>
  <si>
    <t>2564841900</t>
  </si>
  <si>
    <t>2564842200</t>
  </si>
  <si>
    <t>2564842500</t>
  </si>
  <si>
    <t>2564842800</t>
  </si>
  <si>
    <t>2564843100</t>
  </si>
  <si>
    <t>2564843400</t>
  </si>
  <si>
    <t>2564843700</t>
  </si>
  <si>
    <t>2564844300</t>
  </si>
  <si>
    <t>2565000000</t>
  </si>
  <si>
    <t>2565015100</t>
  </si>
  <si>
    <t>256501510511000</t>
  </si>
  <si>
    <t>2565016200</t>
  </si>
  <si>
    <t>256501620511000</t>
  </si>
  <si>
    <t>2565016500</t>
  </si>
  <si>
    <t>256501650511000</t>
  </si>
  <si>
    <t>2565040200</t>
  </si>
  <si>
    <t>2565040700</t>
  </si>
  <si>
    <t>2565041000</t>
  </si>
  <si>
    <t>2565041400</t>
  </si>
  <si>
    <t>2565041600</t>
  </si>
  <si>
    <t>2565041900</t>
  </si>
  <si>
    <t>2565042200</t>
  </si>
  <si>
    <t>2565042500</t>
  </si>
  <si>
    <t>2565500000</t>
  </si>
  <si>
    <t>2565510100</t>
  </si>
  <si>
    <t>256551010011000</t>
  </si>
  <si>
    <t>2565515300</t>
  </si>
  <si>
    <t>256551530511000</t>
  </si>
  <si>
    <t>2565540200</t>
  </si>
  <si>
    <t>2565540700</t>
  </si>
  <si>
    <t>2565540800</t>
  </si>
  <si>
    <t>2565541500</t>
  </si>
  <si>
    <t>2580000000</t>
  </si>
  <si>
    <t>2582300000</t>
  </si>
  <si>
    <t>2582340200</t>
  </si>
  <si>
    <t>2582340400</t>
  </si>
  <si>
    <t>2582340700</t>
  </si>
  <si>
    <t>2582341000</t>
  </si>
  <si>
    <t>2582341300</t>
  </si>
  <si>
    <t>2582341400</t>
  </si>
  <si>
    <t>2582341600</t>
  </si>
  <si>
    <t>2582341800</t>
  </si>
  <si>
    <t>2582341900</t>
  </si>
  <si>
    <t>2582342200</t>
  </si>
  <si>
    <t>2582342500</t>
  </si>
  <si>
    <t>2582342600</t>
  </si>
  <si>
    <t>2582342800</t>
  </si>
  <si>
    <t>2582343100</t>
  </si>
  <si>
    <t>2582343200</t>
  </si>
  <si>
    <t>2582343400</t>
  </si>
  <si>
    <t>2582343700</t>
  </si>
  <si>
    <t>2582500000</t>
  </si>
  <si>
    <t>2582540300</t>
  </si>
  <si>
    <t>2582540500</t>
  </si>
  <si>
    <t>2582540800</t>
  </si>
  <si>
    <t>2582541400</t>
  </si>
  <si>
    <t>2582542000</t>
  </si>
  <si>
    <t>2582542400</t>
  </si>
  <si>
    <t>2582542800</t>
  </si>
  <si>
    <t>2582543200</t>
  </si>
  <si>
    <t>2582543400</t>
  </si>
  <si>
    <t>2582543500</t>
  </si>
  <si>
    <t>2582544100</t>
  </si>
  <si>
    <t>2582544800</t>
  </si>
  <si>
    <t>2582600000</t>
  </si>
  <si>
    <t>2582640200</t>
  </si>
  <si>
    <t>2582640500</t>
  </si>
  <si>
    <t>2582640700</t>
  </si>
  <si>
    <t>2582641600</t>
  </si>
  <si>
    <t>2582641900</t>
  </si>
  <si>
    <t>2582642400</t>
  </si>
  <si>
    <t>2582642900</t>
  </si>
  <si>
    <t>2582643500</t>
  </si>
  <si>
    <t>2582643800</t>
  </si>
  <si>
    <t>2582644000</t>
  </si>
  <si>
    <t>2582644200</t>
  </si>
  <si>
    <t>2582644900</t>
  </si>
  <si>
    <t>2582645000</t>
  </si>
  <si>
    <t>2583200000</t>
  </si>
  <si>
    <t>2583240200</t>
  </si>
  <si>
    <t>2583240400</t>
  </si>
  <si>
    <t>2583240700</t>
  </si>
  <si>
    <t>2583241000</t>
  </si>
  <si>
    <t>2583241300</t>
  </si>
  <si>
    <t>2583241600</t>
  </si>
  <si>
    <t>2583241900</t>
  </si>
  <si>
    <t>2583242000</t>
  </si>
  <si>
    <t>2583242200</t>
  </si>
  <si>
    <t>2583242700</t>
  </si>
  <si>
    <t>2583300000</t>
  </si>
  <si>
    <t>2583340400</t>
  </si>
  <si>
    <t>2583340700</t>
  </si>
  <si>
    <t>2583341200</t>
  </si>
  <si>
    <t>2583341700</t>
  </si>
  <si>
    <t>2583342200</t>
  </si>
  <si>
    <t>2583342400</t>
  </si>
  <si>
    <t>2583342500</t>
  </si>
  <si>
    <t>2583342600</t>
  </si>
  <si>
    <t>2583342900</t>
  </si>
  <si>
    <t>2583343300</t>
  </si>
  <si>
    <t>2583344000</t>
  </si>
  <si>
    <t>2583344500</t>
  </si>
  <si>
    <t>2583700000</t>
  </si>
  <si>
    <t>2583740100</t>
  </si>
  <si>
    <t>2583740200</t>
  </si>
  <si>
    <t>2583741300</t>
  </si>
  <si>
    <t>2583741600</t>
  </si>
  <si>
    <t>2583741900</t>
  </si>
  <si>
    <t>2583742000</t>
  </si>
  <si>
    <t>2583742200</t>
  </si>
  <si>
    <t>2583743200</t>
  </si>
  <si>
    <t>2583743500</t>
  </si>
  <si>
    <t>2583744200</t>
  </si>
  <si>
    <t>2583744400</t>
  </si>
  <si>
    <t>2583744700</t>
  </si>
  <si>
    <t>2583744800</t>
  </si>
  <si>
    <t>Ленинский административный округ</t>
  </si>
  <si>
    <t>Правобережный административный округ</t>
  </si>
  <si>
    <t>Октябрьский административный округ</t>
  </si>
  <si>
    <t>Свердловский административный округ</t>
  </si>
  <si>
    <t>Падунский административный округ</t>
  </si>
  <si>
    <t>Центральный административный округ</t>
  </si>
  <si>
    <t>Межселенные территории Киренского муниципального района</t>
  </si>
  <si>
    <t>Всего</t>
  </si>
  <si>
    <t>Иркутская область</t>
  </si>
  <si>
    <t>В соответствии с Законом Иркутской области № 65-ОЗ от 9.07.2015г. населенные пункты Мироновского сельского поселения Киренского муниципального района вошли в состав Коршуновского сельского поселения и упразднено Мироновское сельское поселение</t>
  </si>
  <si>
    <t>В соответствии с Законом Иркутской области №125-ОЗ от 26.12.2016 упразднено Кеульское сельское поселение  Усть-Илимского муниципального района</t>
  </si>
  <si>
    <t>Численность постоянного  населения на 1 января 2014г.</t>
  </si>
  <si>
    <t>Численность постоянного  населения на 1 января 2015г.</t>
  </si>
  <si>
    <t>Численность постоянного  населения на 1 января 2016г.</t>
  </si>
  <si>
    <t>Численность постоянного  населения на 1 января 2017г.</t>
  </si>
  <si>
    <t xml:space="preserve">Ленинский </t>
  </si>
  <si>
    <t>Октябрьский</t>
  </si>
  <si>
    <t>Свердловский</t>
  </si>
  <si>
    <t>пгт Балаганск</t>
  </si>
  <si>
    <t>пгт Артемовский</t>
  </si>
  <si>
    <t>пгт Балахнинский</t>
  </si>
  <si>
    <t>пгт Кропоткин</t>
  </si>
  <si>
    <t>пгт Мамакан</t>
  </si>
  <si>
    <t>пгт Мегет</t>
  </si>
  <si>
    <t>пгт Жигалово</t>
  </si>
  <si>
    <t>Коношановское сельское поселение</t>
  </si>
  <si>
    <t>пгт Залари</t>
  </si>
  <si>
    <t>пгт Тыреть 1-я</t>
  </si>
  <si>
    <t>пгт Большая Речка</t>
  </si>
  <si>
    <t>пгт Листвянка</t>
  </si>
  <si>
    <t>пгт Маркова</t>
  </si>
  <si>
    <t>пгт Кунерма</t>
  </si>
  <si>
    <t>пгт Магистральный</t>
  </si>
  <si>
    <t>пгт Улькан</t>
  </si>
  <si>
    <t>пгт Качуг</t>
  </si>
  <si>
    <t>пгт Алексеевск</t>
  </si>
  <si>
    <t>пгт Куйтун</t>
  </si>
  <si>
    <t>пгт Мама</t>
  </si>
  <si>
    <t>пгт Витимский</t>
  </si>
  <si>
    <t>пгт Горно-Чуйский</t>
  </si>
  <si>
    <t>пгт Луговский</t>
  </si>
  <si>
    <t>пгт Согдиондон</t>
  </si>
  <si>
    <t>пгт Видим</t>
  </si>
  <si>
    <t>пгт Новая Игирма</t>
  </si>
  <si>
    <t>пгт Рудногорск</t>
  </si>
  <si>
    <t>пгт Хребтовая</t>
  </si>
  <si>
    <t>пгт Шестаково</t>
  </si>
  <si>
    <t>пгт Янгель</t>
  </si>
  <si>
    <t>пгт Атагай</t>
  </si>
  <si>
    <t>пгт Ук</t>
  </si>
  <si>
    <t>пгт Шумский</t>
  </si>
  <si>
    <t>пгт Хужир</t>
  </si>
  <si>
    <t>пгт Байкал</t>
  </si>
  <si>
    <t>пгт Култук</t>
  </si>
  <si>
    <t>пгт Квиток</t>
  </si>
  <si>
    <t>пгт Юрты</t>
  </si>
  <si>
    <t>пгт Новобирюсинский</t>
  </si>
  <si>
    <t>пгт Шиткино</t>
  </si>
  <si>
    <t>пгт Белореченский</t>
  </si>
  <si>
    <t>пгт Мишелевка</t>
  </si>
  <si>
    <t>пгт Средний</t>
  </si>
  <si>
    <t>пгт Тайтурка</t>
  </si>
  <si>
    <t>пгт Тельма</t>
  </si>
  <si>
    <t>пгт Железнодорожный</t>
  </si>
  <si>
    <t>пгт Звездный</t>
  </si>
  <si>
    <t>пгт Янталь</t>
  </si>
  <si>
    <t>пгт Усть-Уда</t>
  </si>
  <si>
    <t>пгт Михайловка</t>
  </si>
  <si>
    <t>пгт Чунский</t>
  </si>
  <si>
    <t>пгт Лесогорск</t>
  </si>
  <si>
    <t>пгт Октябрьский</t>
  </si>
  <si>
    <t>пгт Большой Луг</t>
  </si>
  <si>
    <t xml:space="preserve">Муниципальные образования территории с особым статусом - </t>
  </si>
  <si>
    <t>Усть-Ордынский Бурятский округ</t>
  </si>
  <si>
    <t>сельское поселение Аларь</t>
  </si>
  <si>
    <t>сельское поселение Александровск</t>
  </si>
  <si>
    <t>сельское поселение Аляты</t>
  </si>
  <si>
    <t>сельское поселение Ангарский</t>
  </si>
  <si>
    <t>сельское поселение Бахтай</t>
  </si>
  <si>
    <t>сельское поселение Забитуй</t>
  </si>
  <si>
    <t>сельское поселение Маниловск</t>
  </si>
  <si>
    <t>сельское поселение Егоровск</t>
  </si>
  <si>
    <t>сельское поселение Зоны</t>
  </si>
  <si>
    <t>сельское поселение Иваническ</t>
  </si>
  <si>
    <t>сельское поселение Куйта</t>
  </si>
  <si>
    <t>сельское поселение Кутулик</t>
  </si>
  <si>
    <t>сельское поселение Могоенок</t>
  </si>
  <si>
    <t>сельское поселение Нельхай</t>
  </si>
  <si>
    <t>сельское поселение Ныгда</t>
  </si>
  <si>
    <t>сельское поселение Табарсук</t>
  </si>
  <si>
    <t>сельское поселение Тыргетуй</t>
  </si>
  <si>
    <t>сельское поселение Гаханы</t>
  </si>
  <si>
    <t>сельское поселение Баяндай</t>
  </si>
  <si>
    <t>сельское поселение Васильевск</t>
  </si>
  <si>
    <t>сельское поселение Курумчинский</t>
  </si>
  <si>
    <t>сельское поселение Кырма</t>
  </si>
  <si>
    <t>сельское поселение Люры</t>
  </si>
  <si>
    <t>сельское поселение Нагалык</t>
  </si>
  <si>
    <t>сельское поселение Ользоны</t>
  </si>
  <si>
    <t>сельское поселение Покровка</t>
  </si>
  <si>
    <t>сельское поселение Половинка</t>
  </si>
  <si>
    <t>сельское поселение Тургеневка</t>
  </si>
  <si>
    <t>сельское поселение Хогот</t>
  </si>
  <si>
    <t>сельское поселение Александровское</t>
  </si>
  <si>
    <t>сельское поселение Бохан</t>
  </si>
  <si>
    <t>сельское поселение Буреть</t>
  </si>
  <si>
    <t>сельское поселение Казачье</t>
  </si>
  <si>
    <t>сельское поселение Каменка</t>
  </si>
  <si>
    <t>сельское поселение Новая Ида</t>
  </si>
  <si>
    <t>сельское поселение Олонки</t>
  </si>
  <si>
    <t>сельское поселение Середкино</t>
  </si>
  <si>
    <t>сельское поселение Тараса</t>
  </si>
  <si>
    <t>сельское поселение Тихоновка</t>
  </si>
  <si>
    <t>сельское поселение Укыр</t>
  </si>
  <si>
    <t>сельское поселение Хохорск</t>
  </si>
  <si>
    <t>сельское поселение Шаралдай</t>
  </si>
  <si>
    <t>сельское поселение Алтарик</t>
  </si>
  <si>
    <t>сельское поселение Закулей</t>
  </si>
  <si>
    <t>сельское поселение Новоленино</t>
  </si>
  <si>
    <t>сельское поселение Новонукутское</t>
  </si>
  <si>
    <t>сельское поселение Нукуты</t>
  </si>
  <si>
    <t>сельское поселение Первомайское</t>
  </si>
  <si>
    <t>сельское поселение Хадахан</t>
  </si>
  <si>
    <t>сельское поселение Хареты</t>
  </si>
  <si>
    <t>сельское поселение Целинный</t>
  </si>
  <si>
    <t>сельское поселение Шаратское</t>
  </si>
  <si>
    <t>сельское поселение Бильчир</t>
  </si>
  <si>
    <t>сельское поселение Бурят-Янгуты</t>
  </si>
  <si>
    <t>сельское поселение Оса</t>
  </si>
  <si>
    <t>сельское поселение Ирхидей</t>
  </si>
  <si>
    <t>сельское поселение Каха-Онгойское</t>
  </si>
  <si>
    <t>сельское поселение Майск</t>
  </si>
  <si>
    <t>сельское поселение Ново-Ленино</t>
  </si>
  <si>
    <t>сельское поселение Обуса</t>
  </si>
  <si>
    <t>сельское поселение Поселок Приморский</t>
  </si>
  <si>
    <t>сельское поселение Русские Янгуты</t>
  </si>
  <si>
    <t>сельское поселение Улейское</t>
  </si>
  <si>
    <t>сельское поселение Усть-Алтан</t>
  </si>
  <si>
    <t>сельское поселение Алужинское</t>
  </si>
  <si>
    <t>сельское поселение Ахинское</t>
  </si>
  <si>
    <t>сельское поселение Гаханское</t>
  </si>
  <si>
    <t>сельское поселение Захальское</t>
  </si>
  <si>
    <t>сельское поселение Капсальское</t>
  </si>
  <si>
    <t>сельское поселение Корсукское</t>
  </si>
  <si>
    <t>сельское поселение Кулункунское</t>
  </si>
  <si>
    <t>сельское поселение Ново-Николаевское</t>
  </si>
  <si>
    <t>сельское поселение Олойское</t>
  </si>
  <si>
    <t>сельское поселение Тугутуйское</t>
  </si>
  <si>
    <t>сельское поселение Усть-Ордынское</t>
  </si>
  <si>
    <t>сельское поселение Харазаргайское</t>
  </si>
  <si>
    <t>сельское поселение Харатское</t>
  </si>
  <si>
    <t>Численность постоянного  населения на 1 января 2012г.</t>
  </si>
  <si>
    <t>Муниципальное образование города Бодайбо и района</t>
  </si>
  <si>
    <t>Численность постоянного  населения на 1 января 2013г.</t>
  </si>
  <si>
    <r>
      <rPr>
        <sz val="11"/>
        <rFont val="Times New Roman"/>
        <family val="1"/>
        <charset val="204"/>
      </rPr>
      <t xml:space="preserve">В соответствии с Законом Иркутской области №149-ОЗ от 10.12.2014г.  муниципальные  образования "город Ангарск",   Мегетское муниципальное образование, Одинское муниципальное образование, Савватеевское муниципальное образование преобразованы в Ангарское городское муниципальное образование со статусом городского округа.  Населенный пункт рабочий поселок Мегет преобразован в сельский населенный пункт поселок Мегет (Закон Иркутской области №147-ОЗ от 09.12.2014г.)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                    </t>
    </r>
  </si>
  <si>
    <r>
      <rPr>
        <sz val="11"/>
        <rFont val="Times New Roman"/>
        <family val="1"/>
        <charset val="204"/>
      </rPr>
      <t xml:space="preserve">Законом Иркутской области  №51-ОЗ от 27.05.2014г. рабочий поселок Хужир  преобразовн в поселок Хужир, который является административным центром Хужирского сельского поселения        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                    </t>
    </r>
  </si>
  <si>
    <r>
      <rPr>
        <sz val="11"/>
        <rFont val="Times New Roman"/>
        <family val="1"/>
        <charset val="204"/>
      </rPr>
      <t xml:space="preserve">Законом Иркутской области №11-ОЗ от 14.01.2014г.  рабочий поселок Байкал (порт) преобразован в поселок Байкал (порт), который является административным центром Портбайкальского сельского поселения.       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                    </t>
    </r>
  </si>
  <si>
    <t>Городские   округа</t>
  </si>
  <si>
    <t>Муниципальные районы</t>
  </si>
  <si>
    <t xml:space="preserve">Балаганский </t>
  </si>
  <si>
    <t xml:space="preserve">Братский </t>
  </si>
  <si>
    <t xml:space="preserve">Жигаловский </t>
  </si>
  <si>
    <t xml:space="preserve">Заларинский </t>
  </si>
  <si>
    <t xml:space="preserve">Казачинско-Ленский </t>
  </si>
  <si>
    <t xml:space="preserve">Катангский </t>
  </si>
  <si>
    <t xml:space="preserve">Качугский </t>
  </si>
  <si>
    <t xml:space="preserve">Киренский </t>
  </si>
  <si>
    <t xml:space="preserve">Куйтунский </t>
  </si>
  <si>
    <t xml:space="preserve">Нижнеилимский </t>
  </si>
  <si>
    <t xml:space="preserve">Нижнеудинский </t>
  </si>
  <si>
    <t xml:space="preserve">Слюдянский </t>
  </si>
  <si>
    <t xml:space="preserve">Тайшетский </t>
  </si>
  <si>
    <t xml:space="preserve">Тулунский </t>
  </si>
  <si>
    <t xml:space="preserve">Усть-Илимский </t>
  </si>
  <si>
    <t xml:space="preserve">Усть-Удинский </t>
  </si>
  <si>
    <t>Шелеховский</t>
  </si>
  <si>
    <t xml:space="preserve">Зиминское районное муниципальное образование </t>
  </si>
  <si>
    <t>Киренский</t>
  </si>
  <si>
    <t>Нижнеудинский</t>
  </si>
  <si>
    <t xml:space="preserve">Усть-Кутский </t>
  </si>
  <si>
    <t>Усть-Кутский</t>
  </si>
  <si>
    <t>Усть-Удинский</t>
  </si>
  <si>
    <t xml:space="preserve">Шелеховский </t>
  </si>
  <si>
    <t>Качугский</t>
  </si>
  <si>
    <t>Тайшетский</t>
  </si>
  <si>
    <t>2943+B386</t>
  </si>
  <si>
    <t>Балаганский муниципальный район</t>
  </si>
  <si>
    <t xml:space="preserve">Хужирское сельское поселение </t>
  </si>
  <si>
    <t>Портбайкальское сельское поселение</t>
  </si>
  <si>
    <t>Межселенные территории Тайшетского муниципального района</t>
  </si>
  <si>
    <t>Численность постоянного  населения на 1 января 2018г.</t>
  </si>
  <si>
    <t xml:space="preserve">      г. Ангарск</t>
  </si>
  <si>
    <t>муниципальное образование Мамско-Чуйского района</t>
  </si>
  <si>
    <t xml:space="preserve"> Усольское районное муниципальное образование</t>
  </si>
  <si>
    <t xml:space="preserve"> Черемховское районное муниципальное образование</t>
  </si>
  <si>
    <t xml:space="preserve"> Шелеховский</t>
  </si>
  <si>
    <t xml:space="preserve">Упразднены Брусовское  муниципальное образование, Екунчетское  муниципальное образование, Еланское муниципальное образование Тайшетского  района Иркутской области. Территории упраздняемых поселений входят в состав муниципального образования "Тайшетский район" в качестве межселенной территории.
</t>
  </si>
  <si>
    <t>Муниципальный район - муниципальное образование города Бодайбо и Бодайбинского района</t>
  </si>
  <si>
    <t>Братский муниципальный район</t>
  </si>
  <si>
    <t>Межселенные территории Братского муниципального района</t>
  </si>
  <si>
    <t>Жигаловский муниципальный район</t>
  </si>
  <si>
    <t>Заларинский муниципальный район</t>
  </si>
  <si>
    <t>Муниципальный район - Зиминское районное муниципальное образование</t>
  </si>
  <si>
    <t>Муниципальный район - Иркутское районное муниципальное образование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</si>
  <si>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</si>
  <si>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</si>
  <si>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</si>
  <si>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</si>
  <si>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</si>
  <si>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Муниципальный район - муниципальное образование Мамско-Чуйского района</t>
  </si>
  <si>
    <t>Нижнеилимский муниципальный район</t>
  </si>
  <si>
    <t>Нижнеудинский муниципальный район</t>
  </si>
  <si>
    <t>Муниципальный район - Ольхонское районное муниципальное образование</t>
  </si>
  <si>
    <t>Слюдянский муниципальный район</t>
  </si>
  <si>
    <t>Тайшетский муниципальный район</t>
  </si>
  <si>
    <t>Тулунский муниципальный район</t>
  </si>
  <si>
    <t>Муниципальный район - Усольское районное муниципальное образование</t>
  </si>
  <si>
    <t xml:space="preserve">Муниципальный район - муниципальное образование Усть-Илимский </t>
  </si>
  <si>
    <t>Усть-Кутский муниципальный район</t>
  </si>
  <si>
    <t>Усть-Удинский муниципальный район</t>
  </si>
  <si>
    <t>Муниципальный район - Черемховское районное муниципальное образование</t>
  </si>
  <si>
    <t>Муниципальный район - Чунское районное муниципальное образование</t>
  </si>
  <si>
    <t>Муниципальный район - Шелеховский муниципальное образование</t>
  </si>
  <si>
    <t>Численность постоянного  населения на 1 января 2019г.</t>
  </si>
  <si>
    <t>Городские округа</t>
  </si>
  <si>
    <t xml:space="preserve">Всего  </t>
  </si>
  <si>
    <t>Уважаемые коллеги! Просьба заполнять все графоклетки таблицы, включая нулевые значения!</t>
  </si>
  <si>
    <t>(срок представления - 22 марта)</t>
  </si>
  <si>
    <t>Оценка численности постоянного</t>
  </si>
  <si>
    <t>Контроль</t>
  </si>
  <si>
    <t xml:space="preserve">Контроль </t>
  </si>
  <si>
    <t>населения на 1 января 2020 г.</t>
  </si>
  <si>
    <t xml:space="preserve">по </t>
  </si>
  <si>
    <t>по графам</t>
  </si>
  <si>
    <t>(в зеленом поле указать субъект РФ)</t>
  </si>
  <si>
    <t>строкам</t>
  </si>
  <si>
    <t>2570100000</t>
  </si>
  <si>
    <t>Городской округ - муниципальное образование "Город Иркутск"</t>
  </si>
  <si>
    <t>Городской округ - Ангарское городское муниципальное образование</t>
  </si>
  <si>
    <t>2571400020</t>
  </si>
  <si>
    <t>Городской округ - муниципальное образование города Братска</t>
  </si>
  <si>
    <t>2572000000</t>
  </si>
  <si>
    <t>Городской округ - Зиминское городское муниципальное образование</t>
  </si>
  <si>
    <t>2572600000</t>
  </si>
  <si>
    <t>Городской округ - муниципальное образование "Город Саянск"</t>
  </si>
  <si>
    <t>2573200000</t>
  </si>
  <si>
    <t>Городской округ - муниципальное образование "Город Тулун"</t>
  </si>
  <si>
    <t>2573600000</t>
  </si>
  <si>
    <t>Городской округ - муниципальное образование города Усолье-Сибирское</t>
  </si>
  <si>
    <t>2573800020</t>
  </si>
  <si>
    <t>Городской округ - муниципальное образование "Город Усть-Илимск"</t>
  </si>
  <si>
    <t>2574500000</t>
  </si>
  <si>
    <t>Городской округ - Черемховское муниципальное образование</t>
  </si>
  <si>
    <t>2574600000</t>
  </si>
  <si>
    <t>Городской округ - Свирское муниципальное образование</t>
  </si>
  <si>
    <t>Изменен статус Балаганского городского поселения в Балаганское сельское поселение</t>
  </si>
  <si>
    <t>2560140300</t>
  </si>
  <si>
    <t xml:space="preserve">      Балаганское сельское поселение</t>
  </si>
  <si>
    <t>Упразднено Бубновское муниципальное образование и п.Бубновка</t>
  </si>
  <si>
    <t>Упразднено Мамско-Чуйское муниципальное образование и рп.Мамско-Чуйский</t>
  </si>
  <si>
    <t>Упразднено Согдиондоновское муниципальное образование и  рп.Согдиондон</t>
  </si>
  <si>
    <t xml:space="preserve">Упразднена деревня Пойма Шелаевского сельского поселения </t>
  </si>
  <si>
    <t>2563670000</t>
  </si>
  <si>
    <t>Упразднены населенные пункты: п.Екунчет,п.Брусово, с.Еланка относящиеся к межселенной территории Тайшетского МО.</t>
  </si>
  <si>
    <t>Изменен статус Усть-Удинского городского поселения в Усть-Удинское сельское поселение</t>
  </si>
  <si>
    <t>2564644200</t>
  </si>
  <si>
    <t>Усть-Удинское сельское поселение</t>
  </si>
  <si>
    <t>Изменен статус Большелугского городского поселения в Большелугское сельское поселение</t>
  </si>
  <si>
    <t>2565540400</t>
  </si>
  <si>
    <t>Большелугское сельское поселение</t>
  </si>
  <si>
    <t>Численность постоянного  населения на 1 января 2020г.</t>
  </si>
  <si>
    <t>Информация с сайта Иркутскстата</t>
  </si>
  <si>
    <t>Всего Иркутская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</si>
</sst>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&quot;   &quot;"/>
    <numFmt numFmtId="170" formatCode="[=0]&quot;-   &quot;;0&quot;   &quot;"/>
    <numFmt numFmtId="171" formatCode="\M\o\n\t\h\ \D.\y\y\y\y"/>
    <numFmt numFmtId="172" formatCode="[=0]&quot;-   &quot;;General&quot;   &quot;"/>
    <numFmt numFmtId="174" formatCode="_-* #,##0\ _₽_-;\-* #,##0\ _₽_-;_-* &quot;-&quot;??\ _₽_-;_-@_-"/>
  </numFmts>
  <fonts count="30" x14ac:knownFonts="1">
    <font>
      <sz val="10"/>
      <name val="Arial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b/>
      <i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sz val="10"/>
      <color rgb="FFFF0000"/>
      <name val="Arial Cyr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>
      <protection locked="0"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protection locked="0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/>
    <xf numFmtId="0" fontId="2" fillId="0" borderId="0">
      <protection locked="0"/>
    </xf>
    <xf numFmtId="0" fontId="2" fillId="0" borderId="27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43" fontId="29" fillId="0" borderId="0" applyFont="0" applyFill="0" applyBorder="0" applyAlignment="0" applyProtection="0"/>
  </cellStyleXfs>
  <cellXfs count="297">
    <xf numFmtId="0" fontId="0" fillId="0" borderId="0" xfId="0"/>
    <xf numFmtId="168" fontId="6" fillId="0" borderId="0" xfId="1" applyNumberFormat="1" applyFont="1" applyBorder="1" applyAlignment="1">
      <alignment horizontal="centerContinuous" vertical="center"/>
    </xf>
    <xf numFmtId="0" fontId="6" fillId="0" borderId="0" xfId="1" applyFont="1"/>
    <xf numFmtId="168" fontId="6" fillId="0" borderId="0" xfId="1" applyNumberFormat="1" applyFont="1" applyBorder="1" applyAlignment="1">
      <alignment horizontal="centerContinuous"/>
    </xf>
    <xf numFmtId="0" fontId="6" fillId="0" borderId="0" xfId="1" applyFont="1" applyBorder="1"/>
    <xf numFmtId="168" fontId="6" fillId="0" borderId="0" xfId="1" applyNumberFormat="1" applyFont="1" applyBorder="1" applyAlignment="1">
      <alignment horizontal="center"/>
    </xf>
    <xf numFmtId="0" fontId="7" fillId="0" borderId="9" xfId="0" applyFont="1" applyFill="1" applyBorder="1" applyAlignment="1"/>
    <xf numFmtId="0" fontId="8" fillId="0" borderId="13" xfId="0" applyFont="1" applyFill="1" applyBorder="1" applyAlignment="1" applyProtection="1">
      <alignment horizontal="left" vertical="justify" wrapText="1"/>
      <protection locked="0"/>
    </xf>
    <xf numFmtId="0" fontId="6" fillId="0" borderId="14" xfId="0" applyFont="1" applyFill="1" applyBorder="1" applyAlignment="1" applyProtection="1">
      <alignment horizontal="left" vertical="justify" wrapText="1" indent="2"/>
      <protection locked="0"/>
    </xf>
    <xf numFmtId="0" fontId="6" fillId="0" borderId="15" xfId="0" applyFont="1" applyFill="1" applyBorder="1" applyAlignment="1" applyProtection="1">
      <alignment horizontal="center" vertical="justify" wrapText="1"/>
      <protection locked="0"/>
    </xf>
    <xf numFmtId="0" fontId="6" fillId="0" borderId="14" xfId="0" applyFont="1" applyFill="1" applyBorder="1" applyAlignment="1" applyProtection="1">
      <alignment horizontal="left" vertical="justify" wrapText="1" indent="4"/>
      <protection locked="0"/>
    </xf>
    <xf numFmtId="0" fontId="6" fillId="0" borderId="13" xfId="0" applyFont="1" applyFill="1" applyBorder="1" applyAlignment="1" applyProtection="1">
      <alignment horizontal="left" vertical="justify" wrapText="1" indent="3"/>
      <protection locked="0"/>
    </xf>
    <xf numFmtId="0" fontId="6" fillId="0" borderId="13" xfId="0" applyFont="1" applyFill="1" applyBorder="1" applyAlignment="1" applyProtection="1">
      <alignment horizontal="left" vertical="justify" wrapText="1" indent="2"/>
      <protection locked="0"/>
    </xf>
    <xf numFmtId="0" fontId="6" fillId="0" borderId="13" xfId="0" applyFont="1" applyBorder="1" applyAlignment="1" applyProtection="1">
      <alignment horizontal="left" vertical="justify" wrapText="1" indent="2"/>
      <protection locked="0"/>
    </xf>
    <xf numFmtId="0" fontId="8" fillId="0" borderId="14" xfId="0" applyFont="1" applyFill="1" applyBorder="1" applyAlignment="1" applyProtection="1">
      <alignment horizontal="left" vertical="justify" wrapText="1"/>
      <protection locked="0"/>
    </xf>
    <xf numFmtId="0" fontId="7" fillId="0" borderId="13" xfId="0" applyFont="1" applyFill="1" applyBorder="1" applyAlignment="1" applyProtection="1">
      <alignment horizontal="left" vertical="justify" wrapText="1"/>
      <protection locked="0"/>
    </xf>
    <xf numFmtId="0" fontId="6" fillId="0" borderId="23" xfId="0" applyFont="1" applyFill="1" applyBorder="1" applyAlignment="1" applyProtection="1">
      <alignment horizontal="left" vertical="justify" wrapText="1" indent="2"/>
      <protection locked="0"/>
    </xf>
    <xf numFmtId="0" fontId="6" fillId="0" borderId="0" xfId="1" applyFont="1" applyFill="1"/>
    <xf numFmtId="168" fontId="6" fillId="0" borderId="3" xfId="1" quotePrefix="1" applyNumberFormat="1" applyFont="1" applyFill="1" applyBorder="1" applyAlignment="1">
      <alignment horizontal="center" vertical="center"/>
    </xf>
    <xf numFmtId="168" fontId="6" fillId="0" borderId="4" xfId="1" applyNumberFormat="1" applyFont="1" applyFill="1" applyBorder="1" applyAlignment="1">
      <alignment horizontal="center" vertical="center"/>
    </xf>
    <xf numFmtId="168" fontId="6" fillId="0" borderId="4" xfId="1" quotePrefix="1" applyNumberFormat="1" applyFont="1" applyFill="1" applyBorder="1" applyAlignment="1">
      <alignment horizontal="centerContinuous" vertical="center"/>
    </xf>
    <xf numFmtId="168" fontId="6" fillId="0" borderId="5" xfId="1" applyNumberFormat="1" applyFont="1" applyFill="1" applyBorder="1" applyAlignment="1">
      <alignment horizontal="center"/>
    </xf>
    <xf numFmtId="168" fontId="6" fillId="0" borderId="7" xfId="1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Continuous"/>
    </xf>
    <xf numFmtId="168" fontId="6" fillId="0" borderId="8" xfId="1" applyNumberFormat="1" applyFont="1" applyFill="1" applyBorder="1" applyAlignment="1">
      <alignment horizontal="center"/>
    </xf>
    <xf numFmtId="169" fontId="7" fillId="0" borderId="10" xfId="0" applyNumberFormat="1" applyFont="1" applyFill="1" applyBorder="1" applyProtection="1">
      <protection locked="0"/>
    </xf>
    <xf numFmtId="170" fontId="7" fillId="0" borderId="11" xfId="0" applyNumberFormat="1" applyFont="1" applyFill="1" applyBorder="1" applyAlignment="1" applyProtection="1">
      <alignment horizontal="right"/>
      <protection locked="0"/>
    </xf>
    <xf numFmtId="170" fontId="7" fillId="0" borderId="12" xfId="0" applyNumberFormat="1" applyFont="1" applyFill="1" applyBorder="1" applyAlignment="1" applyProtection="1">
      <alignment horizontal="right"/>
      <protection locked="0"/>
    </xf>
    <xf numFmtId="168" fontId="6" fillId="0" borderId="0" xfId="0" applyNumberFormat="1" applyFont="1"/>
    <xf numFmtId="169" fontId="8" fillId="0" borderId="10" xfId="0" applyNumberFormat="1" applyFont="1" applyFill="1" applyBorder="1" applyProtection="1">
      <protection locked="0"/>
    </xf>
    <xf numFmtId="170" fontId="8" fillId="0" borderId="11" xfId="0" applyNumberFormat="1" applyFont="1" applyFill="1" applyBorder="1" applyAlignment="1" applyProtection="1">
      <alignment horizontal="right"/>
      <protection locked="0"/>
    </xf>
    <xf numFmtId="170" fontId="8" fillId="0" borderId="12" xfId="0" applyNumberFormat="1" applyFont="1" applyFill="1" applyBorder="1" applyAlignment="1" applyProtection="1">
      <alignment horizontal="right"/>
      <protection locked="0"/>
    </xf>
    <xf numFmtId="168" fontId="6" fillId="0" borderId="0" xfId="0" applyNumberFormat="1" applyFont="1" applyAlignment="1">
      <alignment vertical="top"/>
    </xf>
    <xf numFmtId="169" fontId="6" fillId="0" borderId="10" xfId="0" applyNumberFormat="1" applyFont="1" applyFill="1" applyBorder="1" applyProtection="1">
      <protection locked="0"/>
    </xf>
    <xf numFmtId="170" fontId="6" fillId="0" borderId="11" xfId="0" applyNumberFormat="1" applyFont="1" applyFill="1" applyBorder="1" applyAlignment="1" applyProtection="1">
      <alignment horizontal="right"/>
      <protection locked="0"/>
    </xf>
    <xf numFmtId="170" fontId="6" fillId="0" borderId="12" xfId="0" applyNumberFormat="1" applyFont="1" applyFill="1" applyBorder="1" applyAlignment="1" applyProtection="1">
      <alignment horizontal="right"/>
      <protection locked="0"/>
    </xf>
    <xf numFmtId="169" fontId="6" fillId="0" borderId="16" xfId="0" applyNumberFormat="1" applyFont="1" applyFill="1" applyBorder="1" applyProtection="1">
      <protection locked="0"/>
    </xf>
    <xf numFmtId="170" fontId="6" fillId="0" borderId="17" xfId="0" applyNumberFormat="1" applyFont="1" applyFill="1" applyBorder="1" applyAlignment="1" applyProtection="1">
      <alignment horizontal="right"/>
      <protection locked="0"/>
    </xf>
    <xf numFmtId="170" fontId="6" fillId="0" borderId="18" xfId="0" applyNumberFormat="1" applyFont="1" applyFill="1" applyBorder="1" applyAlignment="1" applyProtection="1">
      <alignment horizontal="right"/>
      <protection locked="0"/>
    </xf>
    <xf numFmtId="169" fontId="6" fillId="0" borderId="19" xfId="0" applyNumberFormat="1" applyFont="1" applyFill="1" applyBorder="1" applyProtection="1">
      <protection locked="0"/>
    </xf>
    <xf numFmtId="170" fontId="6" fillId="0" borderId="20" xfId="0" applyNumberFormat="1" applyFont="1" applyFill="1" applyBorder="1" applyAlignment="1" applyProtection="1">
      <alignment horizontal="right"/>
      <protection locked="0"/>
    </xf>
    <xf numFmtId="170" fontId="6" fillId="0" borderId="21" xfId="0" applyNumberFormat="1" applyFont="1" applyFill="1" applyBorder="1" applyAlignment="1" applyProtection="1">
      <alignment horizontal="right"/>
      <protection locked="0"/>
    </xf>
    <xf numFmtId="169" fontId="6" fillId="0" borderId="22" xfId="0" applyNumberFormat="1" applyFont="1" applyFill="1" applyBorder="1" applyProtection="1">
      <protection locked="0"/>
    </xf>
    <xf numFmtId="168" fontId="6" fillId="0" borderId="0" xfId="0" applyNumberFormat="1" applyFont="1" applyFill="1"/>
    <xf numFmtId="0" fontId="6" fillId="0" borderId="0" xfId="0" applyFont="1"/>
    <xf numFmtId="169" fontId="6" fillId="0" borderId="24" xfId="0" applyNumberFormat="1" applyFont="1" applyFill="1" applyBorder="1" applyProtection="1">
      <protection locked="0"/>
    </xf>
    <xf numFmtId="170" fontId="6" fillId="0" borderId="25" xfId="0" applyNumberFormat="1" applyFont="1" applyFill="1" applyBorder="1" applyAlignment="1" applyProtection="1">
      <alignment horizontal="right"/>
      <protection locked="0"/>
    </xf>
    <xf numFmtId="170" fontId="6" fillId="0" borderId="26" xfId="0" applyNumberFormat="1" applyFont="1" applyFill="1" applyBorder="1" applyAlignment="1" applyProtection="1">
      <alignment horizontal="right"/>
      <protection locked="0"/>
    </xf>
    <xf numFmtId="168" fontId="6" fillId="0" borderId="0" xfId="1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justify"/>
    </xf>
    <xf numFmtId="1" fontId="6" fillId="0" borderId="0" xfId="1" applyNumberFormat="1" applyFont="1" applyBorder="1" applyAlignment="1">
      <alignment vertical="justify"/>
    </xf>
    <xf numFmtId="1" fontId="7" fillId="2" borderId="0" xfId="0" applyNumberFormat="1" applyFont="1" applyFill="1" applyBorder="1" applyAlignment="1">
      <alignment vertical="justify"/>
    </xf>
    <xf numFmtId="172" fontId="7" fillId="0" borderId="10" xfId="0" applyNumberFormat="1" applyFont="1" applyFill="1" applyBorder="1" applyProtection="1">
      <protection locked="0"/>
    </xf>
    <xf numFmtId="172" fontId="7" fillId="0" borderId="11" xfId="0" applyNumberFormat="1" applyFont="1" applyFill="1" applyBorder="1" applyAlignment="1" applyProtection="1">
      <alignment horizontal="right"/>
      <protection locked="0"/>
    </xf>
    <xf numFmtId="172" fontId="7" fillId="0" borderId="12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Border="1"/>
    <xf numFmtId="1" fontId="8" fillId="0" borderId="0" xfId="0" applyNumberFormat="1" applyFont="1" applyFill="1" applyBorder="1" applyAlignment="1" applyProtection="1">
      <alignment vertical="justify"/>
      <protection locked="0"/>
    </xf>
    <xf numFmtId="172" fontId="8" fillId="0" borderId="10" xfId="0" applyNumberFormat="1" applyFont="1" applyFill="1" applyBorder="1" applyProtection="1">
      <protection locked="0"/>
    </xf>
    <xf numFmtId="172" fontId="8" fillId="0" borderId="11" xfId="0" applyNumberFormat="1" applyFont="1" applyFill="1" applyBorder="1" applyAlignment="1" applyProtection="1">
      <alignment horizontal="right"/>
      <protection locked="0"/>
    </xf>
    <xf numFmtId="172" fontId="8" fillId="0" borderId="12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vertical="justify"/>
      <protection locked="0"/>
    </xf>
    <xf numFmtId="172" fontId="6" fillId="0" borderId="10" xfId="0" applyNumberFormat="1" applyFont="1" applyFill="1" applyBorder="1" applyProtection="1">
      <protection locked="0"/>
    </xf>
    <xf numFmtId="172" fontId="6" fillId="0" borderId="11" xfId="0" applyNumberFormat="1" applyFont="1" applyFill="1" applyBorder="1" applyAlignment="1" applyProtection="1">
      <alignment horizontal="right"/>
      <protection locked="0"/>
    </xf>
    <xf numFmtId="172" fontId="6" fillId="0" borderId="12" xfId="0" applyNumberFormat="1" applyFont="1" applyFill="1" applyBorder="1" applyAlignment="1" applyProtection="1">
      <alignment horizontal="right"/>
      <protection locked="0"/>
    </xf>
    <xf numFmtId="172" fontId="6" fillId="0" borderId="16" xfId="0" applyNumberFormat="1" applyFont="1" applyFill="1" applyBorder="1" applyProtection="1">
      <protection locked="0"/>
    </xf>
    <xf numFmtId="172" fontId="6" fillId="0" borderId="17" xfId="0" applyNumberFormat="1" applyFont="1" applyFill="1" applyBorder="1" applyAlignment="1" applyProtection="1">
      <alignment horizontal="right"/>
      <protection locked="0"/>
    </xf>
    <xf numFmtId="172" fontId="6" fillId="0" borderId="18" xfId="0" applyNumberFormat="1" applyFont="1" applyFill="1" applyBorder="1" applyAlignment="1" applyProtection="1">
      <alignment horizontal="right"/>
      <protection locked="0"/>
    </xf>
    <xf numFmtId="172" fontId="6" fillId="0" borderId="19" xfId="0" applyNumberFormat="1" applyFont="1" applyFill="1" applyBorder="1" applyProtection="1">
      <protection locked="0"/>
    </xf>
    <xf numFmtId="172" fontId="6" fillId="0" borderId="20" xfId="0" applyNumberFormat="1" applyFont="1" applyFill="1" applyBorder="1" applyAlignment="1" applyProtection="1">
      <alignment horizontal="right"/>
      <protection locked="0"/>
    </xf>
    <xf numFmtId="172" fontId="6" fillId="0" borderId="21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left" vertical="justify"/>
      <protection locked="0"/>
    </xf>
    <xf numFmtId="172" fontId="6" fillId="0" borderId="22" xfId="0" applyNumberFormat="1" applyFont="1" applyFill="1" applyBorder="1" applyProtection="1">
      <protection locked="0"/>
    </xf>
    <xf numFmtId="0" fontId="6" fillId="0" borderId="13" xfId="0" applyFont="1" applyFill="1" applyBorder="1" applyAlignment="1" applyProtection="1">
      <alignment vertical="justify" wrapText="1"/>
      <protection locked="0"/>
    </xf>
    <xf numFmtId="0" fontId="6" fillId="0" borderId="0" xfId="0" applyFont="1" applyAlignment="1">
      <alignment wrapText="1"/>
    </xf>
    <xf numFmtId="1" fontId="7" fillId="0" borderId="0" xfId="0" applyNumberFormat="1" applyFont="1" applyFill="1" applyBorder="1" applyAlignment="1" applyProtection="1">
      <alignment vertical="justify"/>
      <protection locked="0"/>
    </xf>
    <xf numFmtId="172" fontId="6" fillId="0" borderId="24" xfId="0" applyNumberFormat="1" applyFont="1" applyFill="1" applyBorder="1" applyProtection="1">
      <protection locked="0"/>
    </xf>
    <xf numFmtId="172" fontId="6" fillId="0" borderId="25" xfId="0" applyNumberFormat="1" applyFont="1" applyFill="1" applyBorder="1" applyAlignment="1" applyProtection="1">
      <alignment horizontal="right"/>
      <protection locked="0"/>
    </xf>
    <xf numFmtId="172" fontId="6" fillId="0" borderId="26" xfId="0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29" xfId="1" applyFont="1" applyBorder="1" applyAlignment="1">
      <alignment wrapText="1"/>
    </xf>
    <xf numFmtId="172" fontId="6" fillId="0" borderId="0" xfId="1" applyNumberFormat="1" applyFo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wrapText="1"/>
    </xf>
    <xf numFmtId="0" fontId="6" fillId="0" borderId="0" xfId="0" applyFont="1" applyFill="1" applyBorder="1" applyAlignment="1" applyProtection="1">
      <alignment horizontal="left" vertical="justify" wrapText="1" indent="2"/>
      <protection locked="0"/>
    </xf>
    <xf numFmtId="172" fontId="6" fillId="0" borderId="0" xfId="0" applyNumberFormat="1" applyFont="1" applyFill="1" applyBorder="1" applyProtection="1">
      <protection locked="0"/>
    </xf>
    <xf numFmtId="172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/>
    <xf numFmtId="0" fontId="8" fillId="0" borderId="14" xfId="0" applyFont="1" applyFill="1" applyBorder="1" applyAlignment="1" applyProtection="1">
      <alignment horizontal="left" vertical="justify" wrapText="1" indent="2"/>
      <protection locked="0"/>
    </xf>
    <xf numFmtId="168" fontId="8" fillId="0" borderId="0" xfId="0" applyNumberFormat="1" applyFont="1"/>
    <xf numFmtId="0" fontId="8" fillId="0" borderId="0" xfId="1" applyFont="1"/>
    <xf numFmtId="0" fontId="7" fillId="0" borderId="28" xfId="0" applyFont="1" applyFill="1" applyBorder="1" applyAlignment="1">
      <alignment vertical="justify"/>
    </xf>
    <xf numFmtId="0" fontId="7" fillId="0" borderId="2" xfId="0" applyFont="1" applyFill="1" applyBorder="1" applyAlignment="1">
      <alignment vertical="justify"/>
    </xf>
    <xf numFmtId="0" fontId="6" fillId="0" borderId="0" xfId="1" applyFont="1" applyFill="1" applyAlignment="1"/>
    <xf numFmtId="0" fontId="6" fillId="0" borderId="14" xfId="0" applyFont="1" applyFill="1" applyBorder="1" applyAlignment="1" applyProtection="1">
      <alignment vertical="justify" wrapText="1"/>
      <protection locked="0"/>
    </xf>
    <xf numFmtId="168" fontId="6" fillId="0" borderId="34" xfId="1" applyNumberFormat="1" applyFont="1" applyFill="1" applyBorder="1" applyAlignment="1">
      <alignment horizontal="centerContinuous" vertical="center"/>
    </xf>
    <xf numFmtId="168" fontId="6" fillId="0" borderId="34" xfId="1" applyNumberFormat="1" applyFont="1" applyFill="1" applyBorder="1" applyAlignment="1">
      <alignment horizontal="centerContinuous"/>
    </xf>
    <xf numFmtId="0" fontId="7" fillId="0" borderId="5" xfId="0" applyFont="1" applyFill="1" applyBorder="1" applyAlignment="1">
      <alignment vertical="justify"/>
    </xf>
    <xf numFmtId="169" fontId="6" fillId="0" borderId="10" xfId="16" applyNumberFormat="1" applyFont="1" applyFill="1" applyBorder="1" applyProtection="1">
      <protection locked="0"/>
    </xf>
    <xf numFmtId="169" fontId="8" fillId="0" borderId="19" xfId="0" applyNumberFormat="1" applyFont="1" applyFill="1" applyBorder="1" applyProtection="1">
      <protection locked="0"/>
    </xf>
    <xf numFmtId="170" fontId="8" fillId="0" borderId="20" xfId="0" applyNumberFormat="1" applyFont="1" applyFill="1" applyBorder="1" applyAlignment="1" applyProtection="1">
      <alignment horizontal="right"/>
      <protection locked="0"/>
    </xf>
    <xf numFmtId="170" fontId="8" fillId="0" borderId="21" xfId="0" applyNumberFormat="1" applyFont="1" applyFill="1" applyBorder="1" applyAlignment="1" applyProtection="1">
      <alignment horizontal="right"/>
      <protection locked="0"/>
    </xf>
    <xf numFmtId="170" fontId="6" fillId="0" borderId="12" xfId="17" applyNumberFormat="1" applyFont="1" applyFill="1" applyBorder="1" applyAlignment="1" applyProtection="1">
      <alignment horizontal="right"/>
      <protection locked="0"/>
    </xf>
    <xf numFmtId="170" fontId="7" fillId="0" borderId="10" xfId="0" applyNumberFormat="1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 applyProtection="1">
      <alignment vertical="justify" wrapText="1"/>
      <protection locked="0"/>
    </xf>
    <xf numFmtId="0" fontId="6" fillId="0" borderId="15" xfId="0" applyFont="1" applyFill="1" applyBorder="1" applyAlignment="1" applyProtection="1">
      <alignment horizontal="left" vertical="justify" wrapText="1" indent="2"/>
      <protection locked="0"/>
    </xf>
    <xf numFmtId="0" fontId="7" fillId="0" borderId="1" xfId="1" applyFont="1" applyFill="1" applyBorder="1" applyAlignment="1"/>
    <xf numFmtId="168" fontId="6" fillId="0" borderId="1" xfId="1" applyNumberFormat="1" applyFont="1" applyFill="1" applyBorder="1" applyAlignment="1">
      <alignment horizontal="centerContinuous" vertical="center"/>
    </xf>
    <xf numFmtId="0" fontId="7" fillId="0" borderId="0" xfId="1" applyFont="1" applyFill="1"/>
    <xf numFmtId="0" fontId="6" fillId="0" borderId="13" xfId="0" applyFont="1" applyFill="1" applyBorder="1" applyAlignment="1" applyProtection="1">
      <alignment horizontal="left" vertical="justify" wrapText="1"/>
      <protection locked="0"/>
    </xf>
    <xf numFmtId="169" fontId="6" fillId="0" borderId="38" xfId="0" applyNumberFormat="1" applyFont="1" applyFill="1" applyBorder="1" applyProtection="1"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169" fontId="7" fillId="0" borderId="19" xfId="0" applyNumberFormat="1" applyFont="1" applyFill="1" applyBorder="1" applyProtection="1">
      <protection locked="0"/>
    </xf>
    <xf numFmtId="170" fontId="7" fillId="0" borderId="20" xfId="0" applyNumberFormat="1" applyFont="1" applyFill="1" applyBorder="1" applyAlignment="1" applyProtection="1">
      <alignment horizontal="right"/>
      <protection locked="0"/>
    </xf>
    <xf numFmtId="170" fontId="7" fillId="0" borderId="21" xfId="0" applyNumberFormat="1" applyFont="1" applyFill="1" applyBorder="1" applyAlignment="1" applyProtection="1">
      <alignment horizontal="right"/>
      <protection locked="0"/>
    </xf>
    <xf numFmtId="0" fontId="1" fillId="0" borderId="0" xfId="1"/>
    <xf numFmtId="0" fontId="12" fillId="0" borderId="0" xfId="1" applyFont="1"/>
    <xf numFmtId="1" fontId="13" fillId="0" borderId="0" xfId="1" applyNumberFormat="1" applyFont="1" applyAlignment="1">
      <alignment vertical="justify"/>
    </xf>
    <xf numFmtId="0" fontId="14" fillId="0" borderId="1" xfId="1" applyFont="1" applyBorder="1"/>
    <xf numFmtId="168" fontId="12" fillId="0" borderId="1" xfId="1" applyNumberFormat="1" applyFont="1" applyBorder="1" applyAlignment="1">
      <alignment horizontal="centerContinuous" vertical="center"/>
    </xf>
    <xf numFmtId="0" fontId="15" fillId="0" borderId="0" xfId="1" applyFont="1"/>
    <xf numFmtId="168" fontId="13" fillId="0" borderId="0" xfId="1" applyNumberFormat="1" applyFont="1" applyAlignment="1">
      <alignment horizontal="centerContinuous" vertical="center"/>
    </xf>
    <xf numFmtId="0" fontId="13" fillId="0" borderId="0" xfId="1" applyFont="1"/>
    <xf numFmtId="0" fontId="13" fillId="0" borderId="33" xfId="1" applyFont="1" applyBorder="1"/>
    <xf numFmtId="168" fontId="12" fillId="0" borderId="3" xfId="1" quotePrefix="1" applyNumberFormat="1" applyFont="1" applyBorder="1" applyAlignment="1">
      <alignment horizontal="center" vertical="center"/>
    </xf>
    <xf numFmtId="168" fontId="12" fillId="0" borderId="34" xfId="1" applyNumberFormat="1" applyFont="1" applyBorder="1" applyAlignment="1">
      <alignment horizontal="centerContinuous" vertical="center"/>
    </xf>
    <xf numFmtId="168" fontId="12" fillId="0" borderId="34" xfId="1" applyNumberFormat="1" applyFont="1" applyBorder="1" applyAlignment="1">
      <alignment horizontal="centerContinuous"/>
    </xf>
    <xf numFmtId="168" fontId="13" fillId="0" borderId="0" xfId="1" applyNumberFormat="1" applyFont="1" applyAlignment="1">
      <alignment horizontal="centerContinuous"/>
    </xf>
    <xf numFmtId="0" fontId="15" fillId="0" borderId="39" xfId="1" applyFont="1" applyBorder="1"/>
    <xf numFmtId="0" fontId="12" fillId="0" borderId="40" xfId="1" applyFont="1" applyBorder="1"/>
    <xf numFmtId="0" fontId="12" fillId="0" borderId="41" xfId="1" applyFont="1" applyBorder="1"/>
    <xf numFmtId="0" fontId="13" fillId="0" borderId="5" xfId="1" applyFont="1" applyBorder="1"/>
    <xf numFmtId="168" fontId="12" fillId="0" borderId="4" xfId="1" applyNumberFormat="1" applyFont="1" applyBorder="1" applyAlignment="1">
      <alignment horizontal="center" vertical="center"/>
    </xf>
    <xf numFmtId="168" fontId="12" fillId="0" borderId="4" xfId="1" quotePrefix="1" applyNumberFormat="1" applyFont="1" applyBorder="1" applyAlignment="1">
      <alignment horizontal="centerContinuous" vertical="center"/>
    </xf>
    <xf numFmtId="168" fontId="12" fillId="0" borderId="5" xfId="1" applyNumberFormat="1" applyFont="1" applyBorder="1" applyAlignment="1">
      <alignment horizontal="center"/>
    </xf>
    <xf numFmtId="0" fontId="15" fillId="0" borderId="29" xfId="1" applyFont="1" applyBorder="1"/>
    <xf numFmtId="0" fontId="12" fillId="0" borderId="42" xfId="1" applyFont="1" applyBorder="1"/>
    <xf numFmtId="0" fontId="13" fillId="0" borderId="8" xfId="1" applyFont="1" applyBorder="1"/>
    <xf numFmtId="168" fontId="12" fillId="0" borderId="7" xfId="1" applyNumberFormat="1" applyFont="1" applyBorder="1" applyAlignment="1">
      <alignment horizontal="center" vertical="center"/>
    </xf>
    <xf numFmtId="168" fontId="12" fillId="0" borderId="7" xfId="1" applyNumberFormat="1" applyFont="1" applyBorder="1" applyAlignment="1">
      <alignment horizontal="centerContinuous"/>
    </xf>
    <xf numFmtId="168" fontId="12" fillId="0" borderId="8" xfId="1" applyNumberFormat="1" applyFont="1" applyBorder="1" applyAlignment="1">
      <alignment horizontal="center"/>
    </xf>
    <xf numFmtId="168" fontId="13" fillId="0" borderId="0" xfId="1" applyNumberFormat="1" applyFont="1" applyAlignment="1">
      <alignment horizontal="center"/>
    </xf>
    <xf numFmtId="0" fontId="12" fillId="0" borderId="43" xfId="1" applyFont="1" applyBorder="1"/>
    <xf numFmtId="0" fontId="12" fillId="0" borderId="44" xfId="1" applyFont="1" applyBorder="1"/>
    <xf numFmtId="0" fontId="12" fillId="0" borderId="45" xfId="1" applyFont="1" applyBorder="1"/>
    <xf numFmtId="49" fontId="16" fillId="3" borderId="0" xfId="1" applyNumberFormat="1" applyFont="1" applyFill="1" applyAlignment="1">
      <alignment horizontal="left"/>
    </xf>
    <xf numFmtId="0" fontId="15" fillId="3" borderId="5" xfId="0" applyFont="1" applyFill="1" applyBorder="1" applyAlignment="1">
      <alignment vertical="justify"/>
    </xf>
    <xf numFmtId="169" fontId="15" fillId="0" borderId="10" xfId="0" applyNumberFormat="1" applyFont="1" applyBorder="1" applyProtection="1">
      <protection locked="0"/>
    </xf>
    <xf numFmtId="170" fontId="15" fillId="0" borderId="11" xfId="0" applyNumberFormat="1" applyFont="1" applyBorder="1" applyAlignment="1" applyProtection="1">
      <alignment horizontal="right"/>
      <protection locked="0"/>
    </xf>
    <xf numFmtId="170" fontId="15" fillId="0" borderId="12" xfId="0" applyNumberFormat="1" applyFont="1" applyBorder="1" applyAlignment="1" applyProtection="1">
      <alignment horizontal="right"/>
      <protection locked="0"/>
    </xf>
    <xf numFmtId="168" fontId="10" fillId="0" borderId="0" xfId="0" applyNumberFormat="1" applyFont="1"/>
    <xf numFmtId="1" fontId="0" fillId="0" borderId="39" xfId="0" applyNumberFormat="1" applyBorder="1"/>
    <xf numFmtId="1" fontId="0" fillId="0" borderId="40" xfId="0" applyNumberFormat="1" applyBorder="1"/>
    <xf numFmtId="1" fontId="0" fillId="0" borderId="29" xfId="0" applyNumberFormat="1" applyBorder="1"/>
    <xf numFmtId="1" fontId="17" fillId="0" borderId="39" xfId="0" applyNumberFormat="1" applyFont="1" applyBorder="1" applyAlignment="1">
      <alignment vertical="top"/>
    </xf>
    <xf numFmtId="1" fontId="17" fillId="0" borderId="41" xfId="0" applyNumberFormat="1" applyFont="1" applyBorder="1" applyAlignment="1">
      <alignment vertical="top"/>
    </xf>
    <xf numFmtId="1" fontId="17" fillId="0" borderId="40" xfId="0" applyNumberFormat="1" applyFont="1" applyBorder="1" applyAlignment="1">
      <alignment vertical="top"/>
    </xf>
    <xf numFmtId="0" fontId="18" fillId="0" borderId="0" xfId="1" applyFont="1"/>
    <xf numFmtId="1" fontId="19" fillId="0" borderId="0" xfId="0" applyNumberFormat="1" applyFont="1"/>
    <xf numFmtId="49" fontId="20" fillId="0" borderId="0" xfId="1" applyNumberFormat="1" applyFont="1" applyAlignment="1">
      <alignment horizontal="left"/>
    </xf>
    <xf numFmtId="0" fontId="21" fillId="0" borderId="13" xfId="0" applyFont="1" applyBorder="1" applyAlignment="1" applyProtection="1">
      <alignment horizontal="left" vertical="justify" wrapText="1"/>
      <protection locked="0"/>
    </xf>
    <xf numFmtId="169" fontId="21" fillId="0" borderId="10" xfId="0" applyNumberFormat="1" applyFont="1" applyBorder="1" applyProtection="1">
      <protection locked="0"/>
    </xf>
    <xf numFmtId="170" fontId="21" fillId="0" borderId="12" xfId="0" applyNumberFormat="1" applyFont="1" applyBorder="1" applyAlignment="1" applyProtection="1">
      <alignment horizontal="right"/>
      <protection locked="0"/>
    </xf>
    <xf numFmtId="168" fontId="10" fillId="0" borderId="0" xfId="0" applyNumberFormat="1" applyFont="1" applyAlignment="1">
      <alignment vertical="top"/>
    </xf>
    <xf numFmtId="1" fontId="0" fillId="0" borderId="29" xfId="0" applyNumberFormat="1" applyBorder="1" applyAlignment="1">
      <alignment vertical="top"/>
    </xf>
    <xf numFmtId="1" fontId="0" fillId="0" borderId="42" xfId="0" applyNumberFormat="1" applyBorder="1" applyAlignment="1">
      <alignment vertical="top"/>
    </xf>
    <xf numFmtId="1" fontId="0" fillId="0" borderId="0" xfId="0" applyNumberFormat="1" applyAlignment="1">
      <alignment vertical="top"/>
    </xf>
    <xf numFmtId="172" fontId="18" fillId="0" borderId="0" xfId="1" applyNumberFormat="1" applyFont="1"/>
    <xf numFmtId="0" fontId="12" fillId="0" borderId="14" xfId="0" applyFont="1" applyBorder="1" applyAlignment="1" applyProtection="1">
      <alignment horizontal="left" vertical="justify" wrapText="1" indent="2"/>
      <protection locked="0"/>
    </xf>
    <xf numFmtId="169" fontId="12" fillId="0" borderId="10" xfId="0" applyNumberFormat="1" applyFont="1" applyBorder="1" applyProtection="1">
      <protection locked="0"/>
    </xf>
    <xf numFmtId="170" fontId="12" fillId="0" borderId="12" xfId="0" applyNumberFormat="1" applyFont="1" applyBorder="1" applyAlignment="1" applyProtection="1">
      <alignment horizontal="right"/>
      <protection locked="0"/>
    </xf>
    <xf numFmtId="1" fontId="0" fillId="0" borderId="42" xfId="0" applyNumberFormat="1" applyBorder="1"/>
    <xf numFmtId="1" fontId="0" fillId="0" borderId="0" xfId="0" applyNumberFormat="1"/>
    <xf numFmtId="0" fontId="12" fillId="0" borderId="15" xfId="0" applyFont="1" applyBorder="1" applyAlignment="1" applyProtection="1">
      <alignment horizontal="center" vertical="justify" wrapText="1"/>
      <protection locked="0"/>
    </xf>
    <xf numFmtId="169" fontId="12" fillId="0" borderId="22" xfId="0" applyNumberFormat="1" applyFont="1" applyBorder="1" applyProtection="1">
      <protection locked="0"/>
    </xf>
    <xf numFmtId="170" fontId="12" fillId="0" borderId="18" xfId="0" applyNumberFormat="1" applyFont="1" applyBorder="1" applyAlignment="1" applyProtection="1">
      <alignment horizontal="right"/>
      <protection locked="0"/>
    </xf>
    <xf numFmtId="0" fontId="12" fillId="0" borderId="14" xfId="0" applyFont="1" applyBorder="1" applyAlignment="1" applyProtection="1">
      <alignment horizontal="left" vertical="justify" wrapText="1" indent="4"/>
      <protection locked="0"/>
    </xf>
    <xf numFmtId="169" fontId="12" fillId="0" borderId="19" xfId="0" applyNumberFormat="1" applyFont="1" applyBorder="1" applyProtection="1">
      <protection locked="0"/>
    </xf>
    <xf numFmtId="170" fontId="12" fillId="0" borderId="21" xfId="0" applyNumberFormat="1" applyFont="1" applyBorder="1" applyAlignment="1" applyProtection="1">
      <alignment horizontal="right"/>
      <protection locked="0"/>
    </xf>
    <xf numFmtId="1" fontId="10" fillId="0" borderId="0" xfId="0" applyNumberFormat="1" applyFont="1"/>
    <xf numFmtId="170" fontId="21" fillId="0" borderId="11" xfId="0" applyNumberFormat="1" applyFont="1" applyBorder="1" applyAlignment="1" applyProtection="1">
      <alignment horizontal="right"/>
      <protection locked="0"/>
    </xf>
    <xf numFmtId="170" fontId="12" fillId="0" borderId="11" xfId="0" applyNumberFormat="1" applyFont="1" applyBorder="1" applyAlignment="1" applyProtection="1">
      <alignment horizontal="right"/>
      <protection locked="0"/>
    </xf>
    <xf numFmtId="170" fontId="22" fillId="0" borderId="12" xfId="0" applyNumberFormat="1" applyFont="1" applyBorder="1" applyAlignment="1" applyProtection="1">
      <alignment horizontal="right"/>
      <protection locked="0"/>
    </xf>
    <xf numFmtId="1" fontId="0" fillId="0" borderId="46" xfId="0" applyNumberFormat="1" applyBorder="1"/>
    <xf numFmtId="1" fontId="17" fillId="0" borderId="29" xfId="0" applyNumberFormat="1" applyFont="1" applyBorder="1" applyAlignment="1">
      <alignment vertical="top"/>
    </xf>
    <xf numFmtId="1" fontId="17" fillId="0" borderId="0" xfId="0" applyNumberFormat="1" applyFont="1" applyAlignment="1">
      <alignment vertical="top"/>
    </xf>
    <xf numFmtId="1" fontId="17" fillId="0" borderId="42" xfId="0" applyNumberFormat="1" applyFont="1" applyBorder="1" applyAlignment="1">
      <alignment vertical="top"/>
    </xf>
    <xf numFmtId="49" fontId="20" fillId="4" borderId="0" xfId="1" applyNumberFormat="1" applyFont="1" applyFill="1" applyAlignment="1">
      <alignment horizontal="left"/>
    </xf>
    <xf numFmtId="0" fontId="12" fillId="4" borderId="14" xfId="0" applyFont="1" applyFill="1" applyBorder="1" applyAlignment="1" applyProtection="1">
      <alignment horizontal="left" vertical="justify" wrapText="1" indent="2"/>
      <protection locked="0"/>
    </xf>
    <xf numFmtId="169" fontId="12" fillId="4" borderId="10" xfId="0" applyNumberFormat="1" applyFont="1" applyFill="1" applyBorder="1" applyProtection="1">
      <protection locked="0"/>
    </xf>
    <xf numFmtId="170" fontId="12" fillId="4" borderId="11" xfId="0" applyNumberFormat="1" applyFont="1" applyFill="1" applyBorder="1" applyAlignment="1" applyProtection="1">
      <alignment horizontal="right"/>
      <protection locked="0"/>
    </xf>
    <xf numFmtId="170" fontId="12" fillId="4" borderId="12" xfId="0" applyNumberFormat="1" applyFont="1" applyFill="1" applyBorder="1" applyAlignment="1" applyProtection="1">
      <alignment horizontal="right"/>
      <protection locked="0"/>
    </xf>
    <xf numFmtId="0" fontId="12" fillId="4" borderId="13" xfId="0" applyFont="1" applyFill="1" applyBorder="1" applyAlignment="1" applyProtection="1">
      <alignment horizontal="left" vertical="justify" wrapText="1" indent="3"/>
      <protection locked="0"/>
    </xf>
    <xf numFmtId="0" fontId="12" fillId="4" borderId="14" xfId="0" applyFont="1" applyFill="1" applyBorder="1" applyAlignment="1" applyProtection="1">
      <alignment horizontal="left" vertical="justify" wrapText="1"/>
      <protection locked="0"/>
    </xf>
    <xf numFmtId="169" fontId="12" fillId="4" borderId="19" xfId="0" applyNumberFormat="1" applyFont="1" applyFill="1" applyBorder="1" applyProtection="1">
      <protection locked="0"/>
    </xf>
    <xf numFmtId="170" fontId="12" fillId="4" borderId="20" xfId="0" applyNumberFormat="1" applyFont="1" applyFill="1" applyBorder="1" applyAlignment="1" applyProtection="1">
      <alignment horizontal="right"/>
      <protection locked="0"/>
    </xf>
    <xf numFmtId="170" fontId="12" fillId="4" borderId="47" xfId="0" applyNumberFormat="1" applyFont="1" applyFill="1" applyBorder="1" applyAlignment="1" applyProtection="1">
      <alignment horizontal="right"/>
      <protection locked="0"/>
    </xf>
    <xf numFmtId="170" fontId="12" fillId="0" borderId="20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 vertical="justify" wrapText="1" indent="2"/>
      <protection locked="0"/>
    </xf>
    <xf numFmtId="0" fontId="12" fillId="0" borderId="13" xfId="0" applyFont="1" applyBorder="1" applyAlignment="1" applyProtection="1">
      <alignment horizontal="left" vertical="justify" wrapText="1" indent="3"/>
      <protection locked="0"/>
    </xf>
    <xf numFmtId="169" fontId="12" fillId="0" borderId="38" xfId="0" applyNumberFormat="1" applyFont="1" applyBorder="1" applyProtection="1">
      <protection locked="0"/>
    </xf>
    <xf numFmtId="0" fontId="10" fillId="0" borderId="0" xfId="0" applyFont="1"/>
    <xf numFmtId="172" fontId="12" fillId="0" borderId="0" xfId="1" applyNumberFormat="1" applyFont="1"/>
    <xf numFmtId="0" fontId="23" fillId="0" borderId="0" xfId="1" applyFont="1"/>
    <xf numFmtId="170" fontId="22" fillId="0" borderId="11" xfId="0" applyNumberFormat="1" applyFont="1" applyBorder="1" applyAlignment="1" applyProtection="1">
      <alignment horizontal="right"/>
      <protection locked="0"/>
    </xf>
    <xf numFmtId="0" fontId="12" fillId="4" borderId="13" xfId="0" applyFont="1" applyFill="1" applyBorder="1" applyAlignment="1" applyProtection="1">
      <alignment horizontal="left" vertical="justify" wrapText="1" indent="2"/>
      <protection locked="0"/>
    </xf>
    <xf numFmtId="0" fontId="12" fillId="0" borderId="0" xfId="1" applyFont="1" applyAlignment="1">
      <alignment vertical="top" wrapText="1"/>
    </xf>
    <xf numFmtId="169" fontId="12" fillId="0" borderId="10" xfId="16" applyNumberFormat="1" applyFont="1" applyBorder="1">
      <protection locked="0"/>
    </xf>
    <xf numFmtId="0" fontId="23" fillId="0" borderId="0" xfId="1" applyFont="1" applyAlignment="1">
      <alignment horizontal="center" vertical="center"/>
    </xf>
    <xf numFmtId="0" fontId="21" fillId="0" borderId="14" xfId="0" applyFont="1" applyBorder="1" applyAlignment="1" applyProtection="1">
      <alignment horizontal="left" vertical="justify" wrapText="1"/>
      <protection locked="0"/>
    </xf>
    <xf numFmtId="169" fontId="21" fillId="0" borderId="19" xfId="0" applyNumberFormat="1" applyFont="1" applyBorder="1" applyProtection="1">
      <protection locked="0"/>
    </xf>
    <xf numFmtId="170" fontId="21" fillId="0" borderId="20" xfId="0" applyNumberFormat="1" applyFont="1" applyBorder="1" applyAlignment="1" applyProtection="1">
      <alignment horizontal="right"/>
      <protection locked="0"/>
    </xf>
    <xf numFmtId="170" fontId="21" fillId="0" borderId="21" xfId="0" applyNumberFormat="1" applyFont="1" applyBorder="1" applyAlignment="1" applyProtection="1">
      <alignment horizontal="right"/>
      <protection locked="0"/>
    </xf>
    <xf numFmtId="0" fontId="12" fillId="0" borderId="29" xfId="1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1" applyFont="1" applyAlignment="1">
      <alignment wrapText="1"/>
    </xf>
    <xf numFmtId="169" fontId="12" fillId="0" borderId="0" xfId="1" applyNumberFormat="1" applyFont="1"/>
    <xf numFmtId="0" fontId="1" fillId="3" borderId="0" xfId="1" applyFill="1" applyAlignment="1">
      <alignment vertical="top" wrapText="1"/>
    </xf>
    <xf numFmtId="49" fontId="20" fillId="3" borderId="0" xfId="1" applyNumberFormat="1" applyFont="1" applyFill="1" applyAlignment="1">
      <alignment horizontal="left"/>
    </xf>
    <xf numFmtId="0" fontId="22" fillId="3" borderId="0" xfId="1" applyFont="1" applyFill="1"/>
    <xf numFmtId="170" fontId="12" fillId="0" borderId="12" xfId="17" applyNumberFormat="1" applyFont="1" applyBorder="1" applyAlignment="1">
      <alignment horizontal="right"/>
      <protection locked="0"/>
    </xf>
    <xf numFmtId="1" fontId="17" fillId="0" borderId="29" xfId="0" applyNumberFormat="1" applyFont="1" applyBorder="1"/>
    <xf numFmtId="1" fontId="17" fillId="0" borderId="0" xfId="0" applyNumberFormat="1" applyFont="1"/>
    <xf numFmtId="1" fontId="17" fillId="0" borderId="42" xfId="0" applyNumberFormat="1" applyFont="1" applyBorder="1"/>
    <xf numFmtId="0" fontId="15" fillId="0" borderId="13" xfId="0" applyFont="1" applyBorder="1" applyAlignment="1" applyProtection="1">
      <alignment horizontal="left" vertical="justify" wrapText="1"/>
      <protection locked="0"/>
    </xf>
    <xf numFmtId="0" fontId="12" fillId="0" borderId="23" xfId="0" applyFont="1" applyBorder="1" applyAlignment="1" applyProtection="1">
      <alignment horizontal="left" vertical="justify" wrapText="1" indent="2"/>
      <protection locked="0"/>
    </xf>
    <xf numFmtId="169" fontId="12" fillId="0" borderId="24" xfId="0" applyNumberFormat="1" applyFont="1" applyBorder="1" applyProtection="1">
      <protection locked="0"/>
    </xf>
    <xf numFmtId="170" fontId="12" fillId="0" borderId="25" xfId="0" applyNumberFormat="1" applyFont="1" applyBorder="1" applyAlignment="1" applyProtection="1">
      <alignment horizontal="right"/>
      <protection locked="0"/>
    </xf>
    <xf numFmtId="1" fontId="1" fillId="0" borderId="0" xfId="1" applyNumberFormat="1" applyAlignment="1">
      <alignment vertical="justify"/>
    </xf>
    <xf numFmtId="0" fontId="24" fillId="0" borderId="0" xfId="1" applyFont="1"/>
    <xf numFmtId="0" fontId="25" fillId="0" borderId="0" xfId="1" applyFont="1"/>
    <xf numFmtId="0" fontId="25" fillId="0" borderId="0" xfId="0" applyFont="1"/>
    <xf numFmtId="168" fontId="25" fillId="0" borderId="3" xfId="1" quotePrefix="1" applyNumberFormat="1" applyFont="1" applyBorder="1" applyAlignment="1">
      <alignment horizontal="center" vertical="center"/>
    </xf>
    <xf numFmtId="168" fontId="25" fillId="0" borderId="34" xfId="1" applyNumberFormat="1" applyFont="1" applyBorder="1" applyAlignment="1">
      <alignment horizontal="centerContinuous" vertical="center"/>
    </xf>
    <xf numFmtId="168" fontId="25" fillId="0" borderId="34" xfId="1" applyNumberFormat="1" applyFont="1" applyBorder="1" applyAlignment="1">
      <alignment horizontal="centerContinuous"/>
    </xf>
    <xf numFmtId="168" fontId="25" fillId="0" borderId="4" xfId="1" applyNumberFormat="1" applyFont="1" applyBorder="1" applyAlignment="1">
      <alignment horizontal="center" vertical="center"/>
    </xf>
    <xf numFmtId="168" fontId="25" fillId="0" borderId="4" xfId="1" quotePrefix="1" applyNumberFormat="1" applyFont="1" applyBorder="1" applyAlignment="1">
      <alignment horizontal="centerContinuous" vertical="center"/>
    </xf>
    <xf numFmtId="168" fontId="25" fillId="0" borderId="5" xfId="1" applyNumberFormat="1" applyFont="1" applyBorder="1" applyAlignment="1">
      <alignment horizontal="center"/>
    </xf>
    <xf numFmtId="168" fontId="25" fillId="0" borderId="7" xfId="1" applyNumberFormat="1" applyFont="1" applyBorder="1" applyAlignment="1">
      <alignment horizontal="center" vertical="center"/>
    </xf>
    <xf numFmtId="168" fontId="25" fillId="0" borderId="7" xfId="1" applyNumberFormat="1" applyFont="1" applyBorder="1" applyAlignment="1">
      <alignment horizontal="centerContinuous"/>
    </xf>
    <xf numFmtId="168" fontId="25" fillId="0" borderId="8" xfId="1" applyNumberFormat="1" applyFont="1" applyBorder="1" applyAlignment="1">
      <alignment horizontal="center"/>
    </xf>
    <xf numFmtId="0" fontId="27" fillId="0" borderId="13" xfId="0" applyFont="1" applyBorder="1" applyAlignment="1" applyProtection="1">
      <alignment horizontal="left" vertical="justify" wrapText="1"/>
      <protection locked="0"/>
    </xf>
    <xf numFmtId="169" fontId="27" fillId="0" borderId="10" xfId="0" applyNumberFormat="1" applyFont="1" applyBorder="1" applyProtection="1">
      <protection locked="0"/>
    </xf>
    <xf numFmtId="170" fontId="27" fillId="0" borderId="12" xfId="0" applyNumberFormat="1" applyFont="1" applyBorder="1" applyAlignment="1" applyProtection="1">
      <alignment horizontal="right"/>
      <protection locked="0"/>
    </xf>
    <xf numFmtId="0" fontId="25" fillId="0" borderId="14" xfId="0" applyFont="1" applyBorder="1" applyAlignment="1" applyProtection="1">
      <alignment horizontal="left" vertical="justify" wrapText="1" indent="2"/>
      <protection locked="0"/>
    </xf>
    <xf numFmtId="169" fontId="25" fillId="0" borderId="10" xfId="0" applyNumberFormat="1" applyFont="1" applyBorder="1" applyProtection="1">
      <protection locked="0"/>
    </xf>
    <xf numFmtId="170" fontId="25" fillId="0" borderId="12" xfId="0" applyNumberFormat="1" applyFont="1" applyBorder="1" applyAlignment="1" applyProtection="1">
      <alignment horizontal="right"/>
      <protection locked="0"/>
    </xf>
    <xf numFmtId="170" fontId="27" fillId="0" borderId="11" xfId="0" applyNumberFormat="1" applyFont="1" applyBorder="1" applyAlignment="1" applyProtection="1">
      <alignment horizontal="right"/>
      <protection locked="0"/>
    </xf>
    <xf numFmtId="170" fontId="25" fillId="0" borderId="11" xfId="0" applyNumberFormat="1" applyFont="1" applyBorder="1" applyAlignment="1" applyProtection="1">
      <alignment horizontal="right"/>
      <protection locked="0"/>
    </xf>
    <xf numFmtId="0" fontId="25" fillId="0" borderId="13" xfId="0" applyFont="1" applyBorder="1" applyAlignment="1" applyProtection="1">
      <alignment horizontal="left" vertical="justify" wrapText="1" indent="2"/>
      <protection locked="0"/>
    </xf>
    <xf numFmtId="0" fontId="25" fillId="0" borderId="13" xfId="0" applyFont="1" applyBorder="1" applyAlignment="1" applyProtection="1">
      <alignment horizontal="left" vertical="justify" wrapText="1" indent="3"/>
      <protection locked="0"/>
    </xf>
    <xf numFmtId="0" fontId="28" fillId="0" borderId="0" xfId="1" applyFont="1"/>
    <xf numFmtId="0" fontId="26" fillId="0" borderId="5" xfId="0" applyFont="1" applyFill="1" applyBorder="1" applyAlignment="1">
      <alignment vertical="justify"/>
    </xf>
    <xf numFmtId="0" fontId="7" fillId="0" borderId="0" xfId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8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8" fontId="6" fillId="0" borderId="31" xfId="1" applyNumberFormat="1" applyFont="1" applyFill="1" applyBorder="1" applyAlignment="1">
      <alignment horizontal="center" vertical="center"/>
    </xf>
    <xf numFmtId="168" fontId="6" fillId="0" borderId="30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8" fontId="6" fillId="0" borderId="31" xfId="1" applyNumberFormat="1" applyFont="1" applyFill="1" applyBorder="1" applyAlignment="1">
      <alignment horizontal="center"/>
    </xf>
    <xf numFmtId="168" fontId="6" fillId="0" borderId="30" xfId="1" applyNumberFormat="1" applyFont="1" applyFill="1" applyBorder="1" applyAlignment="1">
      <alignment horizontal="center"/>
    </xf>
    <xf numFmtId="0" fontId="9" fillId="0" borderId="0" xfId="15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1" applyFont="1" applyBorder="1" applyAlignment="1">
      <alignment vertical="center" wrapText="1"/>
    </xf>
    <xf numFmtId="0" fontId="6" fillId="0" borderId="0" xfId="1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6" fillId="0" borderId="33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left" wrapText="1"/>
    </xf>
    <xf numFmtId="0" fontId="6" fillId="0" borderId="36" xfId="1" applyFont="1" applyFill="1" applyBorder="1" applyAlignment="1">
      <alignment horizontal="left" wrapText="1"/>
    </xf>
    <xf numFmtId="0" fontId="6" fillId="0" borderId="37" xfId="1" applyFont="1" applyFill="1" applyBorder="1" applyAlignment="1">
      <alignment horizontal="left" wrapText="1"/>
    </xf>
    <xf numFmtId="1" fontId="7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2" fillId="0" borderId="29" xfId="1" applyFont="1" applyBorder="1" applyAlignment="1">
      <alignment vertical="top" wrapText="1"/>
    </xf>
    <xf numFmtId="172" fontId="12" fillId="0" borderId="29" xfId="1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Alignment="1">
      <alignment vertical="top" wrapText="1"/>
    </xf>
    <xf numFmtId="1" fontId="11" fillId="0" borderId="0" xfId="1" applyNumberFormat="1" applyFont="1" applyAlignment="1">
      <alignment horizontal="center" vertical="justify"/>
    </xf>
    <xf numFmtId="0" fontId="12" fillId="0" borderId="29" xfId="1" applyFont="1" applyBorder="1" applyAlignment="1">
      <alignment vertical="center" wrapText="1"/>
    </xf>
    <xf numFmtId="0" fontId="10" fillId="0" borderId="29" xfId="1" applyFont="1" applyBorder="1" applyAlignment="1">
      <alignment horizontal="left" vertical="top" wrapText="1"/>
    </xf>
    <xf numFmtId="0" fontId="1" fillId="0" borderId="29" xfId="1" applyBorder="1" applyAlignment="1">
      <alignment vertical="top" wrapText="1"/>
    </xf>
    <xf numFmtId="174" fontId="26" fillId="0" borderId="10" xfId="18" applyNumberFormat="1" applyFont="1" applyBorder="1" applyProtection="1">
      <protection locked="0"/>
    </xf>
    <xf numFmtId="174" fontId="26" fillId="0" borderId="11" xfId="18" applyNumberFormat="1" applyFont="1" applyBorder="1" applyAlignment="1" applyProtection="1">
      <alignment horizontal="right"/>
      <protection locked="0"/>
    </xf>
    <xf numFmtId="174" fontId="26" fillId="0" borderId="12" xfId="18" applyNumberFormat="1" applyFont="1" applyBorder="1" applyAlignment="1" applyProtection="1">
      <alignment horizontal="right"/>
      <protection locked="0"/>
    </xf>
  </cellXfs>
  <cellStyles count="19">
    <cellStyle name="Comma" xfId="2" xr:uid="{00000000-0005-0000-0000-000000000000}"/>
    <cellStyle name="Comma [0]_Forma" xfId="3" xr:uid="{00000000-0005-0000-0000-000001000000}"/>
    <cellStyle name="Comma_Forma" xfId="4" xr:uid="{00000000-0005-0000-0000-000002000000}"/>
    <cellStyle name="Currency" xfId="5" xr:uid="{00000000-0005-0000-0000-000003000000}"/>
    <cellStyle name="Currency [0]_Forma" xfId="6" xr:uid="{00000000-0005-0000-0000-000004000000}"/>
    <cellStyle name="Currency_Forma" xfId="7" xr:uid="{00000000-0005-0000-0000-000005000000}"/>
    <cellStyle name="Date" xfId="8" xr:uid="{00000000-0005-0000-0000-000006000000}"/>
    <cellStyle name="Fixed" xfId="9" xr:uid="{00000000-0005-0000-0000-000007000000}"/>
    <cellStyle name="Heading1" xfId="10" xr:uid="{00000000-0005-0000-0000-000008000000}"/>
    <cellStyle name="Heading2" xfId="11" xr:uid="{00000000-0005-0000-0000-000009000000}"/>
    <cellStyle name="Îáű÷íűé_ÂŰŐÎÄ" xfId="12" xr:uid="{00000000-0005-0000-0000-00000A000000}"/>
    <cellStyle name="Normal" xfId="15" xr:uid="{00000000-0005-0000-0000-00000B000000}"/>
    <cellStyle name="Percent" xfId="13" xr:uid="{00000000-0005-0000-0000-00000C000000}"/>
    <cellStyle name="Total" xfId="14" xr:uid="{00000000-0005-0000-0000-00000D000000}"/>
    <cellStyle name="Обычный" xfId="0" builtinId="0"/>
    <cellStyle name="Обычный 2" xfId="16" xr:uid="{00000000-0005-0000-0000-00000F000000}"/>
    <cellStyle name="Обычный 3" xfId="17" xr:uid="{00000000-0005-0000-0000-000010000000}"/>
    <cellStyle name="Обычный_TTNas-GG" xfId="1" xr:uid="{00000000-0005-0000-0000-000011000000}"/>
    <cellStyle name="Финансовый" xfId="1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65"/>
  <sheetViews>
    <sheetView workbookViewId="0">
      <selection activeCell="B7" sqref="B7"/>
    </sheetView>
  </sheetViews>
  <sheetFormatPr defaultColWidth="9.140625" defaultRowHeight="15" x14ac:dyDescent="0.25"/>
  <cols>
    <col min="1" max="1" width="64.42578125" style="17" customWidth="1"/>
    <col min="2" max="2" width="14.85546875" style="17" customWidth="1"/>
    <col min="3" max="3" width="14.28515625" style="17" customWidth="1"/>
    <col min="4" max="4" width="13.28515625" style="17" customWidth="1"/>
    <col min="5" max="5" width="18" style="2" customWidth="1"/>
    <col min="6" max="16384" width="9.140625" style="2"/>
  </cols>
  <sheetData>
    <row r="2" spans="1:8" ht="27.75" customHeight="1" x14ac:dyDescent="0.25">
      <c r="A2" s="253" t="s">
        <v>1239</v>
      </c>
      <c r="B2" s="254"/>
      <c r="C2" s="254"/>
      <c r="D2" s="254"/>
      <c r="E2" s="1"/>
    </row>
    <row r="3" spans="1:8" x14ac:dyDescent="0.25">
      <c r="A3" s="255" t="s">
        <v>535</v>
      </c>
      <c r="B3" s="18" t="s">
        <v>0</v>
      </c>
      <c r="C3" s="258" t="s">
        <v>1</v>
      </c>
      <c r="D3" s="259"/>
      <c r="E3" s="48"/>
      <c r="F3" s="4"/>
      <c r="G3" s="4"/>
      <c r="H3" s="4"/>
    </row>
    <row r="4" spans="1:8" x14ac:dyDescent="0.25">
      <c r="A4" s="256"/>
      <c r="B4" s="19" t="s">
        <v>2</v>
      </c>
      <c r="C4" s="20" t="s">
        <v>3</v>
      </c>
      <c r="D4" s="21" t="s">
        <v>4</v>
      </c>
      <c r="E4" s="3"/>
      <c r="F4" s="4"/>
      <c r="G4" s="4"/>
      <c r="H4" s="4"/>
    </row>
    <row r="5" spans="1:8" x14ac:dyDescent="0.25">
      <c r="A5" s="257"/>
      <c r="B5" s="22" t="s">
        <v>5</v>
      </c>
      <c r="C5" s="23"/>
      <c r="D5" s="24"/>
      <c r="E5" s="5"/>
      <c r="F5" s="4"/>
      <c r="G5" s="4"/>
      <c r="H5" s="4"/>
    </row>
    <row r="6" spans="1:8" x14ac:dyDescent="0.25">
      <c r="A6" s="49" t="s">
        <v>1095</v>
      </c>
      <c r="B6" s="25">
        <v>2424355</v>
      </c>
      <c r="C6" s="26">
        <v>1929039</v>
      </c>
      <c r="D6" s="27">
        <v>495316</v>
      </c>
      <c r="E6" s="28"/>
    </row>
    <row r="7" spans="1:8" x14ac:dyDescent="0.25">
      <c r="A7" s="7" t="s">
        <v>1245</v>
      </c>
      <c r="B7" s="29"/>
      <c r="C7" s="30"/>
      <c r="D7" s="31"/>
      <c r="E7" s="32"/>
    </row>
    <row r="8" spans="1:8" x14ac:dyDescent="0.25">
      <c r="A8" s="8" t="s">
        <v>6</v>
      </c>
      <c r="B8" s="33">
        <v>597846</v>
      </c>
      <c r="C8" s="34">
        <v>597846</v>
      </c>
      <c r="D8" s="35">
        <v>0</v>
      </c>
      <c r="E8" s="28"/>
    </row>
    <row r="9" spans="1:8" x14ac:dyDescent="0.25">
      <c r="A9" s="9" t="s">
        <v>7</v>
      </c>
      <c r="B9" s="33"/>
      <c r="C9" s="34"/>
      <c r="D9" s="35"/>
      <c r="E9" s="28"/>
    </row>
    <row r="10" spans="1:8" x14ac:dyDescent="0.25">
      <c r="A10" s="10" t="s">
        <v>1103</v>
      </c>
      <c r="B10" s="33">
        <v>142724</v>
      </c>
      <c r="C10" s="34">
        <v>142724</v>
      </c>
      <c r="D10" s="35">
        <v>0</v>
      </c>
      <c r="E10" s="28"/>
    </row>
    <row r="11" spans="1:8" x14ac:dyDescent="0.25">
      <c r="A11" s="10" t="s">
        <v>1104</v>
      </c>
      <c r="B11" s="33">
        <v>143456</v>
      </c>
      <c r="C11" s="34">
        <v>143456</v>
      </c>
      <c r="D11" s="35">
        <v>0</v>
      </c>
      <c r="E11" s="28"/>
    </row>
    <row r="12" spans="1:8" x14ac:dyDescent="0.25">
      <c r="A12" s="10" t="s">
        <v>1105</v>
      </c>
      <c r="B12" s="33">
        <v>198513</v>
      </c>
      <c r="C12" s="34">
        <v>198513</v>
      </c>
      <c r="D12" s="35">
        <v>0</v>
      </c>
      <c r="E12" s="28"/>
    </row>
    <row r="13" spans="1:8" x14ac:dyDescent="0.25">
      <c r="A13" s="10" t="s">
        <v>13</v>
      </c>
      <c r="B13" s="33">
        <v>113153</v>
      </c>
      <c r="C13" s="34">
        <v>113153</v>
      </c>
      <c r="D13" s="35">
        <v>0</v>
      </c>
      <c r="E13" s="28"/>
    </row>
    <row r="14" spans="1:8" x14ac:dyDescent="0.25">
      <c r="A14" s="8" t="s">
        <v>12</v>
      </c>
      <c r="B14" s="33">
        <v>243926</v>
      </c>
      <c r="C14" s="34">
        <v>243926</v>
      </c>
      <c r="D14" s="35">
        <v>0</v>
      </c>
      <c r="E14" s="28"/>
    </row>
    <row r="15" spans="1:8" x14ac:dyDescent="0.25">
      <c r="A15" s="9" t="s">
        <v>7</v>
      </c>
      <c r="B15" s="33"/>
      <c r="C15" s="34"/>
      <c r="D15" s="35"/>
      <c r="E15" s="28"/>
    </row>
    <row r="16" spans="1:8" x14ac:dyDescent="0.25">
      <c r="A16" s="10" t="s">
        <v>13</v>
      </c>
      <c r="B16" s="33">
        <v>38098</v>
      </c>
      <c r="C16" s="34">
        <v>38098</v>
      </c>
      <c r="D16" s="35">
        <v>0</v>
      </c>
      <c r="E16" s="28"/>
    </row>
    <row r="17" spans="1:5" x14ac:dyDescent="0.25">
      <c r="A17" s="10" t="s">
        <v>14</v>
      </c>
      <c r="B17" s="33">
        <v>56584</v>
      </c>
      <c r="C17" s="34">
        <v>56584</v>
      </c>
      <c r="D17" s="35">
        <v>0</v>
      </c>
      <c r="E17" s="28"/>
    </row>
    <row r="18" spans="1:5" x14ac:dyDescent="0.25">
      <c r="A18" s="10" t="s">
        <v>15</v>
      </c>
      <c r="B18" s="33">
        <v>149244</v>
      </c>
      <c r="C18" s="34">
        <v>149244</v>
      </c>
      <c r="D18" s="35">
        <v>0</v>
      </c>
      <c r="E18" s="28"/>
    </row>
    <row r="19" spans="1:5" x14ac:dyDescent="0.25">
      <c r="A19" s="8" t="s">
        <v>16</v>
      </c>
      <c r="B19" s="33">
        <v>32279</v>
      </c>
      <c r="C19" s="34">
        <v>32279</v>
      </c>
      <c r="D19" s="35">
        <v>0</v>
      </c>
      <c r="E19" s="28"/>
    </row>
    <row r="20" spans="1:5" x14ac:dyDescent="0.25">
      <c r="A20" s="8" t="s">
        <v>17</v>
      </c>
      <c r="B20" s="33">
        <v>39895</v>
      </c>
      <c r="C20" s="34">
        <v>39895</v>
      </c>
      <c r="D20" s="35">
        <v>0</v>
      </c>
      <c r="E20" s="28"/>
    </row>
    <row r="21" spans="1:5" x14ac:dyDescent="0.25">
      <c r="A21" s="8" t="s">
        <v>18</v>
      </c>
      <c r="B21" s="33">
        <v>43865</v>
      </c>
      <c r="C21" s="34">
        <v>43865</v>
      </c>
      <c r="D21" s="35">
        <v>0</v>
      </c>
      <c r="E21" s="28"/>
    </row>
    <row r="22" spans="1:5" x14ac:dyDescent="0.25">
      <c r="A22" s="8" t="s">
        <v>19</v>
      </c>
      <c r="B22" s="33">
        <v>82338</v>
      </c>
      <c r="C22" s="34">
        <v>82338</v>
      </c>
      <c r="D22" s="35">
        <v>0</v>
      </c>
      <c r="E22" s="28"/>
    </row>
    <row r="23" spans="1:5" x14ac:dyDescent="0.25">
      <c r="A23" s="8" t="s">
        <v>20</v>
      </c>
      <c r="B23" s="33">
        <v>85127</v>
      </c>
      <c r="C23" s="34">
        <v>85127</v>
      </c>
      <c r="D23" s="35">
        <v>0</v>
      </c>
      <c r="E23" s="28"/>
    </row>
    <row r="24" spans="1:5" x14ac:dyDescent="0.25">
      <c r="A24" s="8" t="s">
        <v>21</v>
      </c>
      <c r="B24" s="33">
        <v>52040</v>
      </c>
      <c r="C24" s="34">
        <v>52040</v>
      </c>
      <c r="D24" s="35">
        <v>0</v>
      </c>
      <c r="E24" s="28"/>
    </row>
    <row r="25" spans="1:5" x14ac:dyDescent="0.25">
      <c r="A25" s="8" t="s">
        <v>22</v>
      </c>
      <c r="B25" s="33">
        <v>13351</v>
      </c>
      <c r="C25" s="34">
        <v>13351</v>
      </c>
      <c r="D25" s="35">
        <v>0</v>
      </c>
      <c r="E25" s="28"/>
    </row>
    <row r="26" spans="1:5" s="90" customFormat="1" x14ac:dyDescent="0.25">
      <c r="A26" s="88" t="s">
        <v>1246</v>
      </c>
      <c r="B26" s="29"/>
      <c r="C26" s="30"/>
      <c r="D26" s="31"/>
      <c r="E26" s="89"/>
    </row>
    <row r="27" spans="1:5" x14ac:dyDescent="0.25">
      <c r="A27" s="7" t="s">
        <v>1247</v>
      </c>
      <c r="B27" s="29">
        <v>9076</v>
      </c>
      <c r="C27" s="30">
        <v>4110</v>
      </c>
      <c r="D27" s="31">
        <v>4966</v>
      </c>
      <c r="E27" s="28"/>
    </row>
    <row r="28" spans="1:5" x14ac:dyDescent="0.25">
      <c r="A28" s="8" t="s">
        <v>23</v>
      </c>
      <c r="B28" s="33">
        <v>4110</v>
      </c>
      <c r="C28" s="34">
        <v>4110</v>
      </c>
      <c r="D28" s="35">
        <v>0</v>
      </c>
      <c r="E28" s="28"/>
    </row>
    <row r="29" spans="1:5" x14ac:dyDescent="0.25">
      <c r="A29" s="11" t="s">
        <v>1106</v>
      </c>
      <c r="B29" s="33">
        <v>4110</v>
      </c>
      <c r="C29" s="34">
        <v>4110</v>
      </c>
      <c r="D29" s="35">
        <v>0</v>
      </c>
      <c r="E29" s="28"/>
    </row>
    <row r="30" spans="1:5" x14ac:dyDescent="0.25">
      <c r="A30" s="12" t="s">
        <v>25</v>
      </c>
      <c r="B30" s="33">
        <v>580</v>
      </c>
      <c r="C30" s="34">
        <v>0</v>
      </c>
      <c r="D30" s="35">
        <v>580</v>
      </c>
      <c r="E30" s="28"/>
    </row>
    <row r="31" spans="1:5" x14ac:dyDescent="0.25">
      <c r="A31" s="12" t="s">
        <v>26</v>
      </c>
      <c r="B31" s="33">
        <v>999</v>
      </c>
      <c r="C31" s="34">
        <v>0</v>
      </c>
      <c r="D31" s="35">
        <v>999</v>
      </c>
      <c r="E31" s="28"/>
    </row>
    <row r="32" spans="1:5" x14ac:dyDescent="0.25">
      <c r="A32" s="12" t="s">
        <v>27</v>
      </c>
      <c r="B32" s="33">
        <v>949</v>
      </c>
      <c r="C32" s="34">
        <v>0</v>
      </c>
      <c r="D32" s="35">
        <v>949</v>
      </c>
      <c r="E32" s="32"/>
    </row>
    <row r="33" spans="1:5" x14ac:dyDescent="0.25">
      <c r="A33" s="12" t="s">
        <v>28</v>
      </c>
      <c r="B33" s="33">
        <v>1039</v>
      </c>
      <c r="C33" s="34">
        <v>0</v>
      </c>
      <c r="D33" s="35">
        <v>1039</v>
      </c>
      <c r="E33" s="32"/>
    </row>
    <row r="34" spans="1:5" x14ac:dyDescent="0.25">
      <c r="A34" s="12" t="s">
        <v>29</v>
      </c>
      <c r="B34" s="33">
        <v>859</v>
      </c>
      <c r="C34" s="34">
        <v>0</v>
      </c>
      <c r="D34" s="35">
        <v>859</v>
      </c>
      <c r="E34" s="28"/>
    </row>
    <row r="35" spans="1:5" x14ac:dyDescent="0.25">
      <c r="A35" s="12" t="s">
        <v>30</v>
      </c>
      <c r="B35" s="33">
        <v>540</v>
      </c>
      <c r="C35" s="34">
        <v>0</v>
      </c>
      <c r="D35" s="35">
        <v>540</v>
      </c>
      <c r="E35" s="28"/>
    </row>
    <row r="36" spans="1:5" x14ac:dyDescent="0.25">
      <c r="A36" s="7" t="s">
        <v>1240</v>
      </c>
      <c r="B36" s="29">
        <v>22385</v>
      </c>
      <c r="C36" s="30">
        <v>20825</v>
      </c>
      <c r="D36" s="31">
        <v>1560</v>
      </c>
      <c r="E36" s="28"/>
    </row>
    <row r="37" spans="1:5" x14ac:dyDescent="0.25">
      <c r="A37" s="8" t="s">
        <v>32</v>
      </c>
      <c r="B37" s="33">
        <v>14868</v>
      </c>
      <c r="C37" s="34">
        <v>14859</v>
      </c>
      <c r="D37" s="35">
        <v>9</v>
      </c>
      <c r="E37" s="28"/>
    </row>
    <row r="38" spans="1:5" x14ac:dyDescent="0.25">
      <c r="A38" s="11" t="s">
        <v>33</v>
      </c>
      <c r="B38" s="33">
        <v>14859</v>
      </c>
      <c r="C38" s="34">
        <v>14859</v>
      </c>
      <c r="D38" s="35">
        <v>0</v>
      </c>
      <c r="E38" s="28"/>
    </row>
    <row r="39" spans="1:5" x14ac:dyDescent="0.25">
      <c r="A39" s="8" t="s">
        <v>34</v>
      </c>
      <c r="B39" s="33">
        <v>1943</v>
      </c>
      <c r="C39" s="34">
        <v>1478</v>
      </c>
      <c r="D39" s="35">
        <v>465</v>
      </c>
      <c r="E39" s="28"/>
    </row>
    <row r="40" spans="1:5" x14ac:dyDescent="0.25">
      <c r="A40" s="11" t="s">
        <v>1107</v>
      </c>
      <c r="B40" s="33">
        <v>1478</v>
      </c>
      <c r="C40" s="34">
        <v>1478</v>
      </c>
      <c r="D40" s="35">
        <v>0</v>
      </c>
      <c r="E40" s="28"/>
    </row>
    <row r="41" spans="1:5" x14ac:dyDescent="0.25">
      <c r="A41" s="8" t="s">
        <v>36</v>
      </c>
      <c r="B41" s="33">
        <v>1377</v>
      </c>
      <c r="C41" s="34">
        <v>1222</v>
      </c>
      <c r="D41" s="35">
        <v>155</v>
      </c>
      <c r="E41" s="28"/>
    </row>
    <row r="42" spans="1:5" x14ac:dyDescent="0.25">
      <c r="A42" s="11" t="s">
        <v>1108</v>
      </c>
      <c r="B42" s="33">
        <v>1222</v>
      </c>
      <c r="C42" s="34">
        <v>1222</v>
      </c>
      <c r="D42" s="35">
        <v>0</v>
      </c>
      <c r="E42" s="28"/>
    </row>
    <row r="43" spans="1:5" x14ac:dyDescent="0.25">
      <c r="A43" s="8" t="s">
        <v>38</v>
      </c>
      <c r="B43" s="33">
        <v>1344</v>
      </c>
      <c r="C43" s="34">
        <v>1307</v>
      </c>
      <c r="D43" s="35">
        <v>37</v>
      </c>
      <c r="E43" s="28"/>
    </row>
    <row r="44" spans="1:5" x14ac:dyDescent="0.25">
      <c r="A44" s="11" t="s">
        <v>1109</v>
      </c>
      <c r="B44" s="33">
        <v>1307</v>
      </c>
      <c r="C44" s="34">
        <v>1307</v>
      </c>
      <c r="D44" s="35">
        <v>0</v>
      </c>
      <c r="E44" s="28"/>
    </row>
    <row r="45" spans="1:5" x14ac:dyDescent="0.25">
      <c r="A45" s="8" t="s">
        <v>40</v>
      </c>
      <c r="B45" s="33">
        <v>1959</v>
      </c>
      <c r="C45" s="34">
        <v>1959</v>
      </c>
      <c r="D45" s="35">
        <v>0</v>
      </c>
      <c r="E45" s="28"/>
    </row>
    <row r="46" spans="1:5" x14ac:dyDescent="0.25">
      <c r="A46" s="11" t="s">
        <v>1110</v>
      </c>
      <c r="B46" s="33">
        <v>1959</v>
      </c>
      <c r="C46" s="34">
        <v>1959</v>
      </c>
      <c r="D46" s="35">
        <v>0</v>
      </c>
      <c r="E46" s="28"/>
    </row>
    <row r="47" spans="1:5" x14ac:dyDescent="0.25">
      <c r="A47" s="12" t="s">
        <v>42</v>
      </c>
      <c r="B47" s="33">
        <v>894</v>
      </c>
      <c r="C47" s="35">
        <v>0</v>
      </c>
      <c r="D47" s="35">
        <v>894</v>
      </c>
      <c r="E47" s="28"/>
    </row>
    <row r="48" spans="1:5" x14ac:dyDescent="0.25">
      <c r="A48" s="7" t="s">
        <v>43</v>
      </c>
      <c r="B48" s="29">
        <v>244631</v>
      </c>
      <c r="C48" s="30">
        <v>241408</v>
      </c>
      <c r="D48" s="31">
        <v>3223</v>
      </c>
      <c r="E48" s="28"/>
    </row>
    <row r="49" spans="1:5" x14ac:dyDescent="0.25">
      <c r="A49" s="8" t="s">
        <v>44</v>
      </c>
      <c r="B49" s="33">
        <v>232535</v>
      </c>
      <c r="C49" s="34">
        <v>232535</v>
      </c>
      <c r="D49" s="35">
        <v>0</v>
      </c>
      <c r="E49" s="28"/>
    </row>
    <row r="50" spans="1:5" x14ac:dyDescent="0.25">
      <c r="A50" s="11" t="s">
        <v>45</v>
      </c>
      <c r="B50" s="33">
        <v>232535</v>
      </c>
      <c r="C50" s="34">
        <v>232535</v>
      </c>
      <c r="D50" s="35">
        <v>0</v>
      </c>
      <c r="E50" s="28"/>
    </row>
    <row r="51" spans="1:5" x14ac:dyDescent="0.25">
      <c r="A51" s="8" t="s">
        <v>46</v>
      </c>
      <c r="B51" s="33">
        <v>9416</v>
      </c>
      <c r="C51" s="34">
        <v>8873</v>
      </c>
      <c r="D51" s="35">
        <v>543</v>
      </c>
      <c r="E51" s="28"/>
    </row>
    <row r="52" spans="1:5" x14ac:dyDescent="0.25">
      <c r="A52" s="11" t="s">
        <v>1111</v>
      </c>
      <c r="B52" s="33">
        <v>8873</v>
      </c>
      <c r="C52" s="34">
        <v>8873</v>
      </c>
      <c r="D52" s="35">
        <v>0</v>
      </c>
      <c r="E52" s="28"/>
    </row>
    <row r="53" spans="1:5" x14ac:dyDescent="0.25">
      <c r="A53" s="12" t="s">
        <v>48</v>
      </c>
      <c r="B53" s="33">
        <v>1133</v>
      </c>
      <c r="C53" s="34">
        <v>0</v>
      </c>
      <c r="D53" s="35">
        <v>1133</v>
      </c>
      <c r="E53" s="28"/>
    </row>
    <row r="54" spans="1:5" x14ac:dyDescent="0.25">
      <c r="A54" s="12" t="s">
        <v>49</v>
      </c>
      <c r="B54" s="33">
        <v>1547</v>
      </c>
      <c r="C54" s="34">
        <v>0</v>
      </c>
      <c r="D54" s="35">
        <v>1547</v>
      </c>
      <c r="E54" s="28"/>
    </row>
    <row r="55" spans="1:5" x14ac:dyDescent="0.25">
      <c r="A55" s="7" t="s">
        <v>1248</v>
      </c>
      <c r="B55" s="29">
        <v>55829</v>
      </c>
      <c r="C55" s="30">
        <v>22205</v>
      </c>
      <c r="D55" s="31">
        <v>33624</v>
      </c>
      <c r="E55" s="28"/>
    </row>
    <row r="56" spans="1:5" x14ac:dyDescent="0.25">
      <c r="A56" s="8" t="s">
        <v>50</v>
      </c>
      <c r="B56" s="33">
        <v>22205</v>
      </c>
      <c r="C56" s="34">
        <v>22205</v>
      </c>
      <c r="D56" s="35">
        <v>0</v>
      </c>
      <c r="E56" s="28"/>
    </row>
    <row r="57" spans="1:5" x14ac:dyDescent="0.25">
      <c r="A57" s="11" t="s">
        <v>51</v>
      </c>
      <c r="B57" s="33">
        <v>22205</v>
      </c>
      <c r="C57" s="34">
        <v>22205</v>
      </c>
      <c r="D57" s="35">
        <v>0</v>
      </c>
      <c r="E57" s="28"/>
    </row>
    <row r="58" spans="1:5" x14ac:dyDescent="0.25">
      <c r="A58" s="12" t="s">
        <v>52</v>
      </c>
      <c r="B58" s="33">
        <v>1599</v>
      </c>
      <c r="C58" s="34">
        <v>0</v>
      </c>
      <c r="D58" s="35">
        <v>1599</v>
      </c>
      <c r="E58" s="28"/>
    </row>
    <row r="59" spans="1:5" x14ac:dyDescent="0.25">
      <c r="A59" s="12" t="s">
        <v>53</v>
      </c>
      <c r="B59" s="33">
        <v>1041</v>
      </c>
      <c r="C59" s="34">
        <v>0</v>
      </c>
      <c r="D59" s="35">
        <v>1041</v>
      </c>
      <c r="E59" s="28"/>
    </row>
    <row r="60" spans="1:5" x14ac:dyDescent="0.25">
      <c r="A60" s="12" t="s">
        <v>54</v>
      </c>
      <c r="B60" s="33">
        <v>1638</v>
      </c>
      <c r="C60" s="34">
        <v>0</v>
      </c>
      <c r="D60" s="35">
        <v>1638</v>
      </c>
      <c r="E60" s="28"/>
    </row>
    <row r="61" spans="1:5" x14ac:dyDescent="0.25">
      <c r="A61" s="12" t="s">
        <v>55</v>
      </c>
      <c r="B61" s="33">
        <v>1746</v>
      </c>
      <c r="C61" s="34">
        <v>0</v>
      </c>
      <c r="D61" s="35">
        <v>1746</v>
      </c>
      <c r="E61" s="28"/>
    </row>
    <row r="62" spans="1:5" x14ac:dyDescent="0.25">
      <c r="A62" s="12" t="s">
        <v>56</v>
      </c>
      <c r="B62" s="33">
        <v>833</v>
      </c>
      <c r="C62" s="34">
        <v>0</v>
      </c>
      <c r="D62" s="35">
        <v>833</v>
      </c>
      <c r="E62" s="28"/>
    </row>
    <row r="63" spans="1:5" x14ac:dyDescent="0.25">
      <c r="A63" s="12" t="s">
        <v>57</v>
      </c>
      <c r="B63" s="33">
        <v>2195</v>
      </c>
      <c r="C63" s="34">
        <v>0</v>
      </c>
      <c r="D63" s="35">
        <v>2195</v>
      </c>
      <c r="E63" s="28"/>
    </row>
    <row r="64" spans="1:5" x14ac:dyDescent="0.25">
      <c r="A64" s="12" t="s">
        <v>58</v>
      </c>
      <c r="B64" s="33">
        <v>2274</v>
      </c>
      <c r="C64" s="34">
        <v>0</v>
      </c>
      <c r="D64" s="35">
        <v>2274</v>
      </c>
      <c r="E64" s="28"/>
    </row>
    <row r="65" spans="1:5" x14ac:dyDescent="0.25">
      <c r="A65" s="12" t="s">
        <v>59</v>
      </c>
      <c r="B65" s="33">
        <v>1635</v>
      </c>
      <c r="C65" s="34">
        <v>0</v>
      </c>
      <c r="D65" s="35">
        <v>1635</v>
      </c>
      <c r="E65" s="28"/>
    </row>
    <row r="66" spans="1:5" x14ac:dyDescent="0.25">
      <c r="A66" s="12" t="s">
        <v>60</v>
      </c>
      <c r="B66" s="33">
        <v>1103</v>
      </c>
      <c r="C66" s="34">
        <v>0</v>
      </c>
      <c r="D66" s="35">
        <v>1103</v>
      </c>
      <c r="E66" s="28"/>
    </row>
    <row r="67" spans="1:5" x14ac:dyDescent="0.25">
      <c r="A67" s="12" t="s">
        <v>61</v>
      </c>
      <c r="B67" s="33">
        <v>432</v>
      </c>
      <c r="C67" s="34">
        <v>0</v>
      </c>
      <c r="D67" s="35">
        <v>432</v>
      </c>
      <c r="E67" s="28"/>
    </row>
    <row r="68" spans="1:5" x14ac:dyDescent="0.25">
      <c r="A68" s="12" t="s">
        <v>62</v>
      </c>
      <c r="B68" s="33">
        <v>650</v>
      </c>
      <c r="C68" s="34">
        <v>0</v>
      </c>
      <c r="D68" s="35">
        <v>650</v>
      </c>
      <c r="E68" s="28"/>
    </row>
    <row r="69" spans="1:5" x14ac:dyDescent="0.25">
      <c r="A69" s="12" t="s">
        <v>63</v>
      </c>
      <c r="B69" s="33">
        <v>670</v>
      </c>
      <c r="C69" s="34">
        <v>0</v>
      </c>
      <c r="D69" s="35">
        <v>670</v>
      </c>
      <c r="E69" s="28"/>
    </row>
    <row r="70" spans="1:5" x14ac:dyDescent="0.25">
      <c r="A70" s="12" t="s">
        <v>64</v>
      </c>
      <c r="B70" s="33">
        <v>3232</v>
      </c>
      <c r="C70" s="34">
        <v>0</v>
      </c>
      <c r="D70" s="35">
        <v>3232</v>
      </c>
      <c r="E70" s="28"/>
    </row>
    <row r="71" spans="1:5" x14ac:dyDescent="0.25">
      <c r="A71" s="12" t="s">
        <v>65</v>
      </c>
      <c r="B71" s="33">
        <v>2941</v>
      </c>
      <c r="C71" s="34">
        <v>0</v>
      </c>
      <c r="D71" s="35">
        <v>2941</v>
      </c>
      <c r="E71" s="28"/>
    </row>
    <row r="72" spans="1:5" x14ac:dyDescent="0.25">
      <c r="A72" s="12" t="s">
        <v>66</v>
      </c>
      <c r="B72" s="33">
        <v>3361</v>
      </c>
      <c r="C72" s="34">
        <v>0</v>
      </c>
      <c r="D72" s="35">
        <v>3361</v>
      </c>
      <c r="E72" s="28"/>
    </row>
    <row r="73" spans="1:5" x14ac:dyDescent="0.25">
      <c r="A73" s="12" t="s">
        <v>67</v>
      </c>
      <c r="B73" s="33">
        <v>1017</v>
      </c>
      <c r="C73" s="34">
        <v>0</v>
      </c>
      <c r="D73" s="35">
        <v>1017</v>
      </c>
      <c r="E73" s="28"/>
    </row>
    <row r="74" spans="1:5" x14ac:dyDescent="0.25">
      <c r="A74" s="12" t="s">
        <v>68</v>
      </c>
      <c r="B74" s="33">
        <v>1974</v>
      </c>
      <c r="C74" s="34">
        <v>0</v>
      </c>
      <c r="D74" s="35">
        <v>1974</v>
      </c>
      <c r="E74" s="28"/>
    </row>
    <row r="75" spans="1:5" x14ac:dyDescent="0.25">
      <c r="A75" s="12" t="s">
        <v>69</v>
      </c>
      <c r="B75" s="33">
        <v>203</v>
      </c>
      <c r="C75" s="34">
        <v>0</v>
      </c>
      <c r="D75" s="35">
        <v>203</v>
      </c>
      <c r="E75" s="28"/>
    </row>
    <row r="76" spans="1:5" x14ac:dyDescent="0.25">
      <c r="A76" s="12" t="s">
        <v>70</v>
      </c>
      <c r="B76" s="33">
        <v>832</v>
      </c>
      <c r="C76" s="34">
        <v>0</v>
      </c>
      <c r="D76" s="35">
        <v>832</v>
      </c>
      <c r="E76" s="28"/>
    </row>
    <row r="77" spans="1:5" x14ac:dyDescent="0.25">
      <c r="A77" s="12" t="s">
        <v>71</v>
      </c>
      <c r="B77" s="33">
        <v>1402</v>
      </c>
      <c r="C77" s="34">
        <v>0</v>
      </c>
      <c r="D77" s="35">
        <v>1402</v>
      </c>
      <c r="E77" s="28"/>
    </row>
    <row r="78" spans="1:5" x14ac:dyDescent="0.25">
      <c r="A78" s="12" t="s">
        <v>72</v>
      </c>
      <c r="B78" s="33">
        <v>635</v>
      </c>
      <c r="C78" s="34">
        <v>0</v>
      </c>
      <c r="D78" s="35">
        <v>635</v>
      </c>
      <c r="E78" s="28"/>
    </row>
    <row r="79" spans="1:5" x14ac:dyDescent="0.25">
      <c r="A79" s="12" t="s">
        <v>73</v>
      </c>
      <c r="B79" s="33">
        <v>946</v>
      </c>
      <c r="C79" s="34">
        <v>0</v>
      </c>
      <c r="D79" s="35">
        <v>946</v>
      </c>
      <c r="E79" s="28"/>
    </row>
    <row r="80" spans="1:5" x14ac:dyDescent="0.25">
      <c r="A80" s="12" t="s">
        <v>74</v>
      </c>
      <c r="B80" s="33">
        <v>468</v>
      </c>
      <c r="C80" s="34">
        <v>0</v>
      </c>
      <c r="D80" s="35">
        <v>468</v>
      </c>
      <c r="E80" s="43"/>
    </row>
    <row r="81" spans="1:5" x14ac:dyDescent="0.25">
      <c r="A81" s="12" t="s">
        <v>75</v>
      </c>
      <c r="B81" s="33">
        <v>797</v>
      </c>
      <c r="C81" s="34">
        <v>0</v>
      </c>
      <c r="D81" s="35">
        <v>797</v>
      </c>
      <c r="E81" s="28"/>
    </row>
    <row r="82" spans="1:5" x14ac:dyDescent="0.25">
      <c r="A82" s="7" t="s">
        <v>1249</v>
      </c>
      <c r="B82" s="29">
        <v>9067</v>
      </c>
      <c r="C82" s="30">
        <v>5261</v>
      </c>
      <c r="D82" s="31">
        <v>3806</v>
      </c>
      <c r="E82" s="28"/>
    </row>
    <row r="83" spans="1:5" x14ac:dyDescent="0.25">
      <c r="A83" s="8" t="s">
        <v>76</v>
      </c>
      <c r="B83" s="33">
        <v>5261</v>
      </c>
      <c r="C83" s="34">
        <v>5261</v>
      </c>
      <c r="D83" s="35">
        <v>0</v>
      </c>
      <c r="E83" s="28"/>
    </row>
    <row r="84" spans="1:5" x14ac:dyDescent="0.25">
      <c r="A84" s="11" t="s">
        <v>1112</v>
      </c>
      <c r="B84" s="33">
        <v>5261</v>
      </c>
      <c r="C84" s="34">
        <v>5261</v>
      </c>
      <c r="D84" s="35">
        <v>0</v>
      </c>
      <c r="E84" s="28"/>
    </row>
    <row r="85" spans="1:5" x14ac:dyDescent="0.25">
      <c r="A85" s="12" t="s">
        <v>78</v>
      </c>
      <c r="B85" s="33">
        <v>677</v>
      </c>
      <c r="C85" s="34">
        <v>0</v>
      </c>
      <c r="D85" s="35">
        <v>677</v>
      </c>
      <c r="E85" s="28"/>
    </row>
    <row r="86" spans="1:5" x14ac:dyDescent="0.25">
      <c r="A86" s="12" t="s">
        <v>79</v>
      </c>
      <c r="B86" s="33">
        <v>713</v>
      </c>
      <c r="C86" s="34">
        <v>0</v>
      </c>
      <c r="D86" s="35">
        <v>713</v>
      </c>
      <c r="E86" s="28"/>
    </row>
    <row r="87" spans="1:5" x14ac:dyDescent="0.25">
      <c r="A87" s="12" t="s">
        <v>1113</v>
      </c>
      <c r="B87" s="33">
        <v>56</v>
      </c>
      <c r="C87" s="34">
        <v>0</v>
      </c>
      <c r="D87" s="35">
        <v>56</v>
      </c>
      <c r="E87" s="28"/>
    </row>
    <row r="88" spans="1:5" x14ac:dyDescent="0.25">
      <c r="A88" s="12" t="s">
        <v>81</v>
      </c>
      <c r="B88" s="33">
        <v>172</v>
      </c>
      <c r="C88" s="34">
        <v>0</v>
      </c>
      <c r="D88" s="35">
        <v>172</v>
      </c>
      <c r="E88" s="28"/>
    </row>
    <row r="89" spans="1:5" x14ac:dyDescent="0.25">
      <c r="A89" s="12" t="s">
        <v>82</v>
      </c>
      <c r="B89" s="33">
        <v>330</v>
      </c>
      <c r="C89" s="34">
        <v>0</v>
      </c>
      <c r="D89" s="35">
        <v>330</v>
      </c>
      <c r="E89" s="28"/>
    </row>
    <row r="90" spans="1:5" x14ac:dyDescent="0.25">
      <c r="A90" s="12" t="s">
        <v>83</v>
      </c>
      <c r="B90" s="33">
        <v>610</v>
      </c>
      <c r="C90" s="34">
        <v>0</v>
      </c>
      <c r="D90" s="35">
        <v>610</v>
      </c>
      <c r="E90" s="44"/>
    </row>
    <row r="91" spans="1:5" x14ac:dyDescent="0.25">
      <c r="A91" s="12" t="s">
        <v>84</v>
      </c>
      <c r="B91" s="33">
        <v>212</v>
      </c>
      <c r="C91" s="34">
        <v>0</v>
      </c>
      <c r="D91" s="35">
        <v>212</v>
      </c>
    </row>
    <row r="92" spans="1:5" x14ac:dyDescent="0.25">
      <c r="A92" s="12" t="s">
        <v>85</v>
      </c>
      <c r="B92" s="33">
        <v>373</v>
      </c>
      <c r="C92" s="34">
        <v>0</v>
      </c>
      <c r="D92" s="35">
        <v>373</v>
      </c>
    </row>
    <row r="93" spans="1:5" x14ac:dyDescent="0.25">
      <c r="A93" s="12" t="s">
        <v>86</v>
      </c>
      <c r="B93" s="33">
        <v>185</v>
      </c>
      <c r="C93" s="34">
        <v>0</v>
      </c>
      <c r="D93" s="35">
        <v>185</v>
      </c>
    </row>
    <row r="94" spans="1:5" x14ac:dyDescent="0.25">
      <c r="A94" s="12" t="s">
        <v>80</v>
      </c>
      <c r="B94" s="33">
        <v>478</v>
      </c>
      <c r="C94" s="34">
        <v>0</v>
      </c>
      <c r="D94" s="35">
        <v>478</v>
      </c>
    </row>
    <row r="95" spans="1:5" x14ac:dyDescent="0.25">
      <c r="A95" s="7" t="s">
        <v>1250</v>
      </c>
      <c r="B95" s="29">
        <v>28247</v>
      </c>
      <c r="C95" s="30">
        <v>13463</v>
      </c>
      <c r="D95" s="31">
        <v>14784</v>
      </c>
    </row>
    <row r="96" spans="1:5" x14ac:dyDescent="0.25">
      <c r="A96" s="8" t="s">
        <v>88</v>
      </c>
      <c r="B96" s="33">
        <v>9594</v>
      </c>
      <c r="C96" s="34">
        <v>9581</v>
      </c>
      <c r="D96" s="35">
        <v>13</v>
      </c>
    </row>
    <row r="97" spans="1:4" x14ac:dyDescent="0.25">
      <c r="A97" s="11" t="s">
        <v>1114</v>
      </c>
      <c r="B97" s="33">
        <v>9581</v>
      </c>
      <c r="C97" s="34">
        <v>9581</v>
      </c>
      <c r="D97" s="35">
        <v>0</v>
      </c>
    </row>
    <row r="98" spans="1:4" x14ac:dyDescent="0.25">
      <c r="A98" s="8" t="s">
        <v>90</v>
      </c>
      <c r="B98" s="33">
        <v>3964</v>
      </c>
      <c r="C98" s="34">
        <v>3882</v>
      </c>
      <c r="D98" s="35">
        <v>82</v>
      </c>
    </row>
    <row r="99" spans="1:4" x14ac:dyDescent="0.25">
      <c r="A99" s="11" t="s">
        <v>1115</v>
      </c>
      <c r="B99" s="33">
        <v>3882</v>
      </c>
      <c r="C99" s="34">
        <v>3882</v>
      </c>
      <c r="D99" s="35">
        <v>0</v>
      </c>
    </row>
    <row r="100" spans="1:4" x14ac:dyDescent="0.25">
      <c r="A100" s="12" t="s">
        <v>92</v>
      </c>
      <c r="B100" s="33">
        <v>939</v>
      </c>
      <c r="C100" s="34">
        <v>0</v>
      </c>
      <c r="D100" s="35">
        <v>939</v>
      </c>
    </row>
    <row r="101" spans="1:4" x14ac:dyDescent="0.25">
      <c r="A101" s="12" t="s">
        <v>93</v>
      </c>
      <c r="B101" s="33">
        <v>1215</v>
      </c>
      <c r="C101" s="34">
        <v>0</v>
      </c>
      <c r="D101" s="35">
        <v>1215</v>
      </c>
    </row>
    <row r="102" spans="1:4" x14ac:dyDescent="0.25">
      <c r="A102" s="12" t="s">
        <v>94</v>
      </c>
      <c r="B102" s="33">
        <v>1047</v>
      </c>
      <c r="C102" s="34">
        <v>0</v>
      </c>
      <c r="D102" s="35">
        <v>1047</v>
      </c>
    </row>
    <row r="103" spans="1:4" x14ac:dyDescent="0.25">
      <c r="A103" s="12" t="s">
        <v>95</v>
      </c>
      <c r="B103" s="33">
        <v>996</v>
      </c>
      <c r="C103" s="34">
        <v>0</v>
      </c>
      <c r="D103" s="35">
        <v>996</v>
      </c>
    </row>
    <row r="104" spans="1:4" x14ac:dyDescent="0.25">
      <c r="A104" s="12" t="s">
        <v>96</v>
      </c>
      <c r="B104" s="33">
        <v>1957</v>
      </c>
      <c r="C104" s="34">
        <v>0</v>
      </c>
      <c r="D104" s="35">
        <v>1957</v>
      </c>
    </row>
    <row r="105" spans="1:4" x14ac:dyDescent="0.25">
      <c r="A105" s="12" t="s">
        <v>97</v>
      </c>
      <c r="B105" s="33">
        <v>1190</v>
      </c>
      <c r="C105" s="34">
        <v>0</v>
      </c>
      <c r="D105" s="35">
        <v>1190</v>
      </c>
    </row>
    <row r="106" spans="1:4" x14ac:dyDescent="0.25">
      <c r="A106" s="12" t="s">
        <v>98</v>
      </c>
      <c r="B106" s="33">
        <v>646</v>
      </c>
      <c r="C106" s="34">
        <v>0</v>
      </c>
      <c r="D106" s="35">
        <v>646</v>
      </c>
    </row>
    <row r="107" spans="1:4" x14ac:dyDescent="0.25">
      <c r="A107" s="12" t="s">
        <v>99</v>
      </c>
      <c r="B107" s="33">
        <v>925</v>
      </c>
      <c r="C107" s="34">
        <v>0</v>
      </c>
      <c r="D107" s="35">
        <v>925</v>
      </c>
    </row>
    <row r="108" spans="1:4" x14ac:dyDescent="0.25">
      <c r="A108" s="12" t="s">
        <v>100</v>
      </c>
      <c r="B108" s="33">
        <v>2201</v>
      </c>
      <c r="C108" s="34">
        <v>0</v>
      </c>
      <c r="D108" s="35">
        <v>2201</v>
      </c>
    </row>
    <row r="109" spans="1:4" x14ac:dyDescent="0.25">
      <c r="A109" s="12" t="s">
        <v>101</v>
      </c>
      <c r="B109" s="33">
        <v>1221</v>
      </c>
      <c r="C109" s="34">
        <v>0</v>
      </c>
      <c r="D109" s="35">
        <v>1221</v>
      </c>
    </row>
    <row r="110" spans="1:4" x14ac:dyDescent="0.25">
      <c r="A110" s="12" t="s">
        <v>102</v>
      </c>
      <c r="B110" s="33">
        <v>1020</v>
      </c>
      <c r="C110" s="34">
        <v>0</v>
      </c>
      <c r="D110" s="35">
        <v>1020</v>
      </c>
    </row>
    <row r="111" spans="1:4" x14ac:dyDescent="0.25">
      <c r="A111" s="12" t="s">
        <v>103</v>
      </c>
      <c r="B111" s="33">
        <v>985</v>
      </c>
      <c r="C111" s="34">
        <v>0</v>
      </c>
      <c r="D111" s="35">
        <v>985</v>
      </c>
    </row>
    <row r="112" spans="1:4" x14ac:dyDescent="0.25">
      <c r="A112" s="12" t="s">
        <v>104</v>
      </c>
      <c r="B112" s="33">
        <v>347</v>
      </c>
      <c r="C112" s="34">
        <v>0</v>
      </c>
      <c r="D112" s="35">
        <v>347</v>
      </c>
    </row>
    <row r="113" spans="1:4" x14ac:dyDescent="0.25">
      <c r="A113" s="7" t="s">
        <v>1264</v>
      </c>
      <c r="B113" s="29">
        <v>13626</v>
      </c>
      <c r="C113" s="30">
        <v>0</v>
      </c>
      <c r="D113" s="31">
        <v>13626</v>
      </c>
    </row>
    <row r="114" spans="1:4" x14ac:dyDescent="0.25">
      <c r="A114" s="12" t="s">
        <v>106</v>
      </c>
      <c r="B114" s="33">
        <v>1635</v>
      </c>
      <c r="C114" s="34">
        <v>0</v>
      </c>
      <c r="D114" s="35">
        <v>1635</v>
      </c>
    </row>
    <row r="115" spans="1:4" x14ac:dyDescent="0.25">
      <c r="A115" s="12" t="s">
        <v>107</v>
      </c>
      <c r="B115" s="33">
        <v>599</v>
      </c>
      <c r="C115" s="34">
        <v>0</v>
      </c>
      <c r="D115" s="35">
        <v>599</v>
      </c>
    </row>
    <row r="116" spans="1:4" x14ac:dyDescent="0.25">
      <c r="A116" s="12" t="s">
        <v>108</v>
      </c>
      <c r="B116" s="33">
        <v>319</v>
      </c>
      <c r="C116" s="34">
        <v>0</v>
      </c>
      <c r="D116" s="35">
        <v>319</v>
      </c>
    </row>
    <row r="117" spans="1:4" x14ac:dyDescent="0.25">
      <c r="A117" s="12" t="s">
        <v>109</v>
      </c>
      <c r="B117" s="33">
        <v>2885</v>
      </c>
      <c r="C117" s="34">
        <v>0</v>
      </c>
      <c r="D117" s="35">
        <v>2885</v>
      </c>
    </row>
    <row r="118" spans="1:4" x14ac:dyDescent="0.25">
      <c r="A118" s="12" t="s">
        <v>110</v>
      </c>
      <c r="B118" s="33">
        <v>849</v>
      </c>
      <c r="C118" s="34">
        <v>0</v>
      </c>
      <c r="D118" s="35">
        <v>849</v>
      </c>
    </row>
    <row r="119" spans="1:4" x14ac:dyDescent="0.25">
      <c r="A119" s="12" t="s">
        <v>111</v>
      </c>
      <c r="B119" s="33">
        <v>513</v>
      </c>
      <c r="C119" s="34">
        <v>0</v>
      </c>
      <c r="D119" s="35">
        <v>513</v>
      </c>
    </row>
    <row r="120" spans="1:4" x14ac:dyDescent="0.25">
      <c r="A120" s="12" t="s">
        <v>112</v>
      </c>
      <c r="B120" s="33">
        <v>737</v>
      </c>
      <c r="C120" s="34">
        <v>0</v>
      </c>
      <c r="D120" s="35">
        <v>737</v>
      </c>
    </row>
    <row r="121" spans="1:4" x14ac:dyDescent="0.25">
      <c r="A121" s="12" t="s">
        <v>113</v>
      </c>
      <c r="B121" s="33">
        <v>1391</v>
      </c>
      <c r="C121" s="34">
        <v>0</v>
      </c>
      <c r="D121" s="35">
        <v>1391</v>
      </c>
    </row>
    <row r="122" spans="1:4" x14ac:dyDescent="0.25">
      <c r="A122" s="12" t="s">
        <v>114</v>
      </c>
      <c r="B122" s="33">
        <v>1757</v>
      </c>
      <c r="C122" s="34">
        <v>0</v>
      </c>
      <c r="D122" s="35">
        <v>1757</v>
      </c>
    </row>
    <row r="123" spans="1:4" x14ac:dyDescent="0.25">
      <c r="A123" s="12" t="s">
        <v>115</v>
      </c>
      <c r="B123" s="33">
        <v>543</v>
      </c>
      <c r="C123" s="34">
        <v>0</v>
      </c>
      <c r="D123" s="35">
        <v>543</v>
      </c>
    </row>
    <row r="124" spans="1:4" x14ac:dyDescent="0.25">
      <c r="A124" s="12" t="s">
        <v>116</v>
      </c>
      <c r="B124" s="33">
        <v>1733</v>
      </c>
      <c r="C124" s="34">
        <v>0</v>
      </c>
      <c r="D124" s="35">
        <v>1733</v>
      </c>
    </row>
    <row r="125" spans="1:4" x14ac:dyDescent="0.25">
      <c r="A125" s="12" t="s">
        <v>117</v>
      </c>
      <c r="B125" s="33">
        <v>665</v>
      </c>
      <c r="C125" s="34">
        <v>0</v>
      </c>
      <c r="D125" s="35">
        <v>665</v>
      </c>
    </row>
    <row r="126" spans="1:4" x14ac:dyDescent="0.25">
      <c r="A126" s="7" t="s">
        <v>118</v>
      </c>
      <c r="B126" s="29">
        <v>89880</v>
      </c>
      <c r="C126" s="30">
        <v>15995</v>
      </c>
      <c r="D126" s="31">
        <v>73885</v>
      </c>
    </row>
    <row r="127" spans="1:4" x14ac:dyDescent="0.25">
      <c r="A127" s="8" t="s">
        <v>119</v>
      </c>
      <c r="B127" s="33">
        <v>2862</v>
      </c>
      <c r="C127" s="34">
        <v>2667</v>
      </c>
      <c r="D127" s="35">
        <v>195</v>
      </c>
    </row>
    <row r="128" spans="1:4" x14ac:dyDescent="0.25">
      <c r="A128" s="11" t="s">
        <v>1116</v>
      </c>
      <c r="B128" s="33">
        <v>2667</v>
      </c>
      <c r="C128" s="34">
        <v>2667</v>
      </c>
      <c r="D128" s="35">
        <v>0</v>
      </c>
    </row>
    <row r="129" spans="1:4" x14ac:dyDescent="0.25">
      <c r="A129" s="8" t="s">
        <v>121</v>
      </c>
      <c r="B129" s="33">
        <v>2166</v>
      </c>
      <c r="C129" s="34">
        <v>1963</v>
      </c>
      <c r="D129" s="35">
        <v>203</v>
      </c>
    </row>
    <row r="130" spans="1:4" x14ac:dyDescent="0.25">
      <c r="A130" s="11" t="s">
        <v>1117</v>
      </c>
      <c r="B130" s="33">
        <v>1963</v>
      </c>
      <c r="C130" s="34">
        <v>1963</v>
      </c>
      <c r="D130" s="35">
        <v>0</v>
      </c>
    </row>
    <row r="131" spans="1:4" x14ac:dyDescent="0.25">
      <c r="A131" s="8" t="s">
        <v>123</v>
      </c>
      <c r="B131" s="33">
        <v>12706</v>
      </c>
      <c r="C131" s="34">
        <v>11365</v>
      </c>
      <c r="D131" s="35">
        <v>1341</v>
      </c>
    </row>
    <row r="132" spans="1:4" x14ac:dyDescent="0.25">
      <c r="A132" s="11" t="s">
        <v>1118</v>
      </c>
      <c r="B132" s="33">
        <v>11365</v>
      </c>
      <c r="C132" s="34">
        <v>11365</v>
      </c>
      <c r="D132" s="35">
        <v>0</v>
      </c>
    </row>
    <row r="133" spans="1:4" x14ac:dyDescent="0.25">
      <c r="A133" s="12" t="s">
        <v>125</v>
      </c>
      <c r="B133" s="33">
        <v>1889</v>
      </c>
      <c r="C133" s="34">
        <v>0</v>
      </c>
      <c r="D133" s="35">
        <v>1889</v>
      </c>
    </row>
    <row r="134" spans="1:4" x14ac:dyDescent="0.25">
      <c r="A134" s="12" t="s">
        <v>126</v>
      </c>
      <c r="B134" s="33">
        <v>1639</v>
      </c>
      <c r="C134" s="34">
        <v>0</v>
      </c>
      <c r="D134" s="35">
        <v>1639</v>
      </c>
    </row>
    <row r="135" spans="1:4" x14ac:dyDescent="0.25">
      <c r="A135" s="12" t="s">
        <v>127</v>
      </c>
      <c r="B135" s="33">
        <v>2793</v>
      </c>
      <c r="C135" s="34">
        <v>0</v>
      </c>
      <c r="D135" s="35">
        <v>2793</v>
      </c>
    </row>
    <row r="136" spans="1:4" x14ac:dyDescent="0.25">
      <c r="A136" s="12" t="s">
        <v>128</v>
      </c>
      <c r="B136" s="33">
        <v>1737</v>
      </c>
      <c r="C136" s="34">
        <v>0</v>
      </c>
      <c r="D136" s="35">
        <v>1737</v>
      </c>
    </row>
    <row r="137" spans="1:4" x14ac:dyDescent="0.25">
      <c r="A137" s="12" t="s">
        <v>129</v>
      </c>
      <c r="B137" s="33">
        <v>2139</v>
      </c>
      <c r="C137" s="34">
        <v>0</v>
      </c>
      <c r="D137" s="35">
        <v>2139</v>
      </c>
    </row>
    <row r="138" spans="1:4" x14ac:dyDescent="0.25">
      <c r="A138" s="12" t="s">
        <v>130</v>
      </c>
      <c r="B138" s="33">
        <v>6641</v>
      </c>
      <c r="C138" s="34">
        <v>0</v>
      </c>
      <c r="D138" s="35">
        <v>6641</v>
      </c>
    </row>
    <row r="139" spans="1:4" x14ac:dyDescent="0.25">
      <c r="A139" s="12" t="s">
        <v>131</v>
      </c>
      <c r="B139" s="33">
        <v>1607</v>
      </c>
      <c r="C139" s="34">
        <v>0</v>
      </c>
      <c r="D139" s="35">
        <v>1607</v>
      </c>
    </row>
    <row r="140" spans="1:4" x14ac:dyDescent="0.25">
      <c r="A140" s="12" t="s">
        <v>132</v>
      </c>
      <c r="B140" s="33">
        <v>3470</v>
      </c>
      <c r="C140" s="34">
        <v>0</v>
      </c>
      <c r="D140" s="35">
        <v>3470</v>
      </c>
    </row>
    <row r="141" spans="1:4" x14ac:dyDescent="0.25">
      <c r="A141" s="12" t="s">
        <v>133</v>
      </c>
      <c r="B141" s="33">
        <v>7319</v>
      </c>
      <c r="C141" s="34">
        <v>0</v>
      </c>
      <c r="D141" s="35">
        <v>7319</v>
      </c>
    </row>
    <row r="142" spans="1:4" x14ac:dyDescent="0.25">
      <c r="A142" s="12" t="s">
        <v>134</v>
      </c>
      <c r="B142" s="33">
        <v>1005</v>
      </c>
      <c r="C142" s="34">
        <v>0</v>
      </c>
      <c r="D142" s="35">
        <v>1005</v>
      </c>
    </row>
    <row r="143" spans="1:4" x14ac:dyDescent="0.25">
      <c r="A143" s="12" t="s">
        <v>135</v>
      </c>
      <c r="B143" s="33">
        <v>7009</v>
      </c>
      <c r="C143" s="34">
        <v>0</v>
      </c>
      <c r="D143" s="35">
        <v>7009</v>
      </c>
    </row>
    <row r="144" spans="1:4" x14ac:dyDescent="0.25">
      <c r="A144" s="12" t="s">
        <v>136</v>
      </c>
      <c r="B144" s="33">
        <v>13793</v>
      </c>
      <c r="C144" s="34">
        <v>0</v>
      </c>
      <c r="D144" s="35">
        <v>13793</v>
      </c>
    </row>
    <row r="145" spans="1:4" x14ac:dyDescent="0.25">
      <c r="A145" s="12" t="s">
        <v>137</v>
      </c>
      <c r="B145" s="33">
        <v>2167</v>
      </c>
      <c r="C145" s="34">
        <v>0</v>
      </c>
      <c r="D145" s="35">
        <v>2167</v>
      </c>
    </row>
    <row r="146" spans="1:4" x14ac:dyDescent="0.25">
      <c r="A146" s="12" t="s">
        <v>138</v>
      </c>
      <c r="B146" s="33">
        <v>2477</v>
      </c>
      <c r="C146" s="34">
        <v>0</v>
      </c>
      <c r="D146" s="35">
        <v>2477</v>
      </c>
    </row>
    <row r="147" spans="1:4" x14ac:dyDescent="0.25">
      <c r="A147" s="12" t="s">
        <v>139</v>
      </c>
      <c r="B147" s="33">
        <v>4029</v>
      </c>
      <c r="C147" s="34">
        <v>0</v>
      </c>
      <c r="D147" s="35">
        <v>4029</v>
      </c>
    </row>
    <row r="148" spans="1:4" x14ac:dyDescent="0.25">
      <c r="A148" s="12" t="s">
        <v>140</v>
      </c>
      <c r="B148" s="33">
        <v>8565</v>
      </c>
      <c r="C148" s="34">
        <v>0</v>
      </c>
      <c r="D148" s="35">
        <v>8565</v>
      </c>
    </row>
    <row r="149" spans="1:4" x14ac:dyDescent="0.25">
      <c r="A149" s="12" t="s">
        <v>141</v>
      </c>
      <c r="B149" s="33">
        <v>1776</v>
      </c>
      <c r="C149" s="34">
        <v>0</v>
      </c>
      <c r="D149" s="35">
        <v>1776</v>
      </c>
    </row>
    <row r="150" spans="1:4" x14ac:dyDescent="0.25">
      <c r="A150" s="12" t="s">
        <v>142</v>
      </c>
      <c r="B150" s="33">
        <v>2091</v>
      </c>
      <c r="C150" s="34">
        <v>0</v>
      </c>
      <c r="D150" s="35">
        <v>2091</v>
      </c>
    </row>
    <row r="151" spans="1:4" x14ac:dyDescent="0.25">
      <c r="A151" s="7" t="s">
        <v>1251</v>
      </c>
      <c r="B151" s="29">
        <v>18340</v>
      </c>
      <c r="C151" s="30">
        <v>12205</v>
      </c>
      <c r="D151" s="31">
        <v>6135</v>
      </c>
    </row>
    <row r="152" spans="1:4" x14ac:dyDescent="0.25">
      <c r="A152" s="8" t="s">
        <v>143</v>
      </c>
      <c r="B152" s="33">
        <v>47</v>
      </c>
      <c r="C152" s="34">
        <v>47</v>
      </c>
      <c r="D152" s="35">
        <v>0</v>
      </c>
    </row>
    <row r="153" spans="1:4" x14ac:dyDescent="0.25">
      <c r="A153" s="11" t="s">
        <v>1119</v>
      </c>
      <c r="B153" s="33">
        <v>47</v>
      </c>
      <c r="C153" s="34">
        <v>47</v>
      </c>
      <c r="D153" s="35">
        <v>0</v>
      </c>
    </row>
    <row r="154" spans="1:4" x14ac:dyDescent="0.25">
      <c r="A154" s="8" t="s">
        <v>145</v>
      </c>
      <c r="B154" s="33">
        <v>7036</v>
      </c>
      <c r="C154" s="34">
        <v>6870</v>
      </c>
      <c r="D154" s="35">
        <v>166</v>
      </c>
    </row>
    <row r="155" spans="1:4" x14ac:dyDescent="0.25">
      <c r="A155" s="11" t="s">
        <v>1120</v>
      </c>
      <c r="B155" s="33">
        <v>6870</v>
      </c>
      <c r="C155" s="34">
        <v>6870</v>
      </c>
      <c r="D155" s="35">
        <v>0</v>
      </c>
    </row>
    <row r="156" spans="1:4" x14ac:dyDescent="0.25">
      <c r="A156" s="8" t="s">
        <v>147</v>
      </c>
      <c r="B156" s="33">
        <v>5288</v>
      </c>
      <c r="C156" s="34">
        <v>5288</v>
      </c>
      <c r="D156" s="35">
        <v>0</v>
      </c>
    </row>
    <row r="157" spans="1:4" x14ac:dyDescent="0.25">
      <c r="A157" s="11" t="s">
        <v>1121</v>
      </c>
      <c r="B157" s="33">
        <v>5288</v>
      </c>
      <c r="C157" s="34">
        <v>5288</v>
      </c>
      <c r="D157" s="35">
        <v>0</v>
      </c>
    </row>
    <row r="158" spans="1:4" x14ac:dyDescent="0.25">
      <c r="A158" s="12" t="s">
        <v>149</v>
      </c>
      <c r="B158" s="33">
        <v>2769</v>
      </c>
      <c r="C158" s="34">
        <v>0</v>
      </c>
      <c r="D158" s="35">
        <v>2769</v>
      </c>
    </row>
    <row r="159" spans="1:4" x14ac:dyDescent="0.25">
      <c r="A159" s="12" t="s">
        <v>150</v>
      </c>
      <c r="B159" s="33">
        <v>339</v>
      </c>
      <c r="C159" s="34">
        <v>0</v>
      </c>
      <c r="D159" s="35">
        <v>339</v>
      </c>
    </row>
    <row r="160" spans="1:4" x14ac:dyDescent="0.25">
      <c r="A160" s="12" t="s">
        <v>151</v>
      </c>
      <c r="B160" s="33">
        <v>136</v>
      </c>
      <c r="C160" s="34">
        <v>0</v>
      </c>
      <c r="D160" s="35">
        <v>136</v>
      </c>
    </row>
    <row r="161" spans="1:4" x14ac:dyDescent="0.25">
      <c r="A161" s="12" t="s">
        <v>152</v>
      </c>
      <c r="B161" s="33">
        <v>988</v>
      </c>
      <c r="C161" s="34">
        <v>0</v>
      </c>
      <c r="D161" s="35">
        <v>988</v>
      </c>
    </row>
    <row r="162" spans="1:4" x14ac:dyDescent="0.25">
      <c r="A162" s="12" t="s">
        <v>153</v>
      </c>
      <c r="B162" s="33">
        <v>1073</v>
      </c>
      <c r="C162" s="34">
        <v>0</v>
      </c>
      <c r="D162" s="35">
        <v>1073</v>
      </c>
    </row>
    <row r="163" spans="1:4" x14ac:dyDescent="0.25">
      <c r="A163" s="12" t="s">
        <v>154</v>
      </c>
      <c r="B163" s="33">
        <v>289</v>
      </c>
      <c r="C163" s="34">
        <v>0</v>
      </c>
      <c r="D163" s="35">
        <v>289</v>
      </c>
    </row>
    <row r="164" spans="1:4" x14ac:dyDescent="0.25">
      <c r="A164" s="12" t="s">
        <v>155</v>
      </c>
      <c r="B164" s="33">
        <v>297</v>
      </c>
      <c r="C164" s="34">
        <v>0</v>
      </c>
      <c r="D164" s="35">
        <v>297</v>
      </c>
    </row>
    <row r="165" spans="1:4" x14ac:dyDescent="0.25">
      <c r="A165" s="12" t="s">
        <v>188</v>
      </c>
      <c r="B165" s="33">
        <v>78</v>
      </c>
      <c r="C165" s="34">
        <v>0</v>
      </c>
      <c r="D165" s="35">
        <v>78</v>
      </c>
    </row>
    <row r="166" spans="1:4" x14ac:dyDescent="0.25">
      <c r="A166" s="7" t="s">
        <v>1252</v>
      </c>
      <c r="B166" s="29">
        <v>3695</v>
      </c>
      <c r="C166" s="30"/>
      <c r="D166" s="31">
        <v>3695</v>
      </c>
    </row>
    <row r="167" spans="1:4" x14ac:dyDescent="0.25">
      <c r="A167" s="12" t="s">
        <v>157</v>
      </c>
      <c r="B167" s="33">
        <v>2197</v>
      </c>
      <c r="C167" s="34">
        <v>0</v>
      </c>
      <c r="D167" s="35">
        <v>2197</v>
      </c>
    </row>
    <row r="168" spans="1:4" x14ac:dyDescent="0.25">
      <c r="A168" s="12" t="s">
        <v>158</v>
      </c>
      <c r="B168" s="33">
        <v>534</v>
      </c>
      <c r="C168" s="34">
        <v>0</v>
      </c>
      <c r="D168" s="35">
        <v>534</v>
      </c>
    </row>
    <row r="169" spans="1:4" x14ac:dyDescent="0.25">
      <c r="A169" s="12" t="s">
        <v>159</v>
      </c>
      <c r="B169" s="33">
        <v>451</v>
      </c>
      <c r="C169" s="34">
        <v>0</v>
      </c>
      <c r="D169" s="35">
        <v>451</v>
      </c>
    </row>
    <row r="170" spans="1:4" x14ac:dyDescent="0.25">
      <c r="A170" s="12" t="s">
        <v>160</v>
      </c>
      <c r="B170" s="33">
        <v>513</v>
      </c>
      <c r="C170" s="34">
        <v>0</v>
      </c>
      <c r="D170" s="35">
        <v>513</v>
      </c>
    </row>
    <row r="171" spans="1:4" x14ac:dyDescent="0.25">
      <c r="A171" s="7" t="s">
        <v>1253</v>
      </c>
      <c r="B171" s="29">
        <v>17337</v>
      </c>
      <c r="C171" s="30">
        <v>7009</v>
      </c>
      <c r="D171" s="31">
        <v>10328</v>
      </c>
    </row>
    <row r="172" spans="1:4" x14ac:dyDescent="0.25">
      <c r="A172" s="8" t="s">
        <v>161</v>
      </c>
      <c r="B172" s="33">
        <v>7009</v>
      </c>
      <c r="C172" s="34">
        <v>7009</v>
      </c>
      <c r="D172" s="35">
        <v>0</v>
      </c>
    </row>
    <row r="173" spans="1:4" x14ac:dyDescent="0.25">
      <c r="A173" s="11" t="s">
        <v>1122</v>
      </c>
      <c r="B173" s="33">
        <v>7009</v>
      </c>
      <c r="C173" s="34">
        <v>7009</v>
      </c>
      <c r="D173" s="35">
        <v>0</v>
      </c>
    </row>
    <row r="174" spans="1:4" x14ac:dyDescent="0.25">
      <c r="A174" s="12" t="s">
        <v>163</v>
      </c>
      <c r="B174" s="33">
        <v>1134</v>
      </c>
      <c r="C174" s="34">
        <v>0</v>
      </c>
      <c r="D174" s="35">
        <v>1134</v>
      </c>
    </row>
    <row r="175" spans="1:4" x14ac:dyDescent="0.25">
      <c r="A175" s="12" t="s">
        <v>164</v>
      </c>
      <c r="B175" s="33">
        <v>438</v>
      </c>
      <c r="C175" s="34">
        <v>0</v>
      </c>
      <c r="D175" s="35">
        <v>438</v>
      </c>
    </row>
    <row r="176" spans="1:4" x14ac:dyDescent="0.25">
      <c r="A176" s="12" t="s">
        <v>165</v>
      </c>
      <c r="B176" s="33">
        <v>1030</v>
      </c>
      <c r="C176" s="34">
        <v>0</v>
      </c>
      <c r="D176" s="35">
        <v>1030</v>
      </c>
    </row>
    <row r="177" spans="1:4" x14ac:dyDescent="0.25">
      <c r="A177" s="12" t="s">
        <v>166</v>
      </c>
      <c r="B177" s="33">
        <v>200</v>
      </c>
      <c r="C177" s="34">
        <v>0</v>
      </c>
      <c r="D177" s="35">
        <v>200</v>
      </c>
    </row>
    <row r="178" spans="1:4" x14ac:dyDescent="0.25">
      <c r="A178" s="12" t="s">
        <v>167</v>
      </c>
      <c r="B178" s="33">
        <v>1008</v>
      </c>
      <c r="C178" s="34">
        <v>0</v>
      </c>
      <c r="D178" s="35">
        <v>1008</v>
      </c>
    </row>
    <row r="179" spans="1:4" x14ac:dyDescent="0.25">
      <c r="A179" s="12" t="s">
        <v>168</v>
      </c>
      <c r="B179" s="33">
        <v>227</v>
      </c>
      <c r="C179" s="34">
        <v>0</v>
      </c>
      <c r="D179" s="35">
        <v>227</v>
      </c>
    </row>
    <row r="180" spans="1:4" x14ac:dyDescent="0.25">
      <c r="A180" s="12" t="s">
        <v>169</v>
      </c>
      <c r="B180" s="33">
        <v>858</v>
      </c>
      <c r="C180" s="34">
        <v>0</v>
      </c>
      <c r="D180" s="35">
        <v>858</v>
      </c>
    </row>
    <row r="181" spans="1:4" x14ac:dyDescent="0.25">
      <c r="A181" s="12" t="s">
        <v>170</v>
      </c>
      <c r="B181" s="33">
        <v>304</v>
      </c>
      <c r="C181" s="34">
        <v>0</v>
      </c>
      <c r="D181" s="35">
        <v>304</v>
      </c>
    </row>
    <row r="182" spans="1:4" x14ac:dyDescent="0.25">
      <c r="A182" s="12" t="s">
        <v>171</v>
      </c>
      <c r="B182" s="33">
        <v>431</v>
      </c>
      <c r="C182" s="34">
        <v>0</v>
      </c>
      <c r="D182" s="35">
        <v>431</v>
      </c>
    </row>
    <row r="183" spans="1:4" x14ac:dyDescent="0.25">
      <c r="A183" s="12" t="s">
        <v>127</v>
      </c>
      <c r="B183" s="33">
        <v>561</v>
      </c>
      <c r="C183" s="34">
        <v>0</v>
      </c>
      <c r="D183" s="35">
        <v>561</v>
      </c>
    </row>
    <row r="184" spans="1:4" x14ac:dyDescent="0.25">
      <c r="A184" s="12" t="s">
        <v>172</v>
      </c>
      <c r="B184" s="33">
        <v>1573</v>
      </c>
      <c r="C184" s="34">
        <v>0</v>
      </c>
      <c r="D184" s="35">
        <v>1573</v>
      </c>
    </row>
    <row r="185" spans="1:4" x14ac:dyDescent="0.25">
      <c r="A185" s="12" t="s">
        <v>173</v>
      </c>
      <c r="B185" s="33">
        <v>1148</v>
      </c>
      <c r="C185" s="34">
        <v>0</v>
      </c>
      <c r="D185" s="35">
        <v>1148</v>
      </c>
    </row>
    <row r="186" spans="1:4" x14ac:dyDescent="0.25">
      <c r="A186" s="12" t="s">
        <v>174</v>
      </c>
      <c r="B186" s="33">
        <v>1416</v>
      </c>
      <c r="C186" s="34">
        <v>0</v>
      </c>
      <c r="D186" s="35">
        <v>1416</v>
      </c>
    </row>
    <row r="187" spans="1:4" x14ac:dyDescent="0.25">
      <c r="A187" s="7" t="s">
        <v>1254</v>
      </c>
      <c r="B187" s="29">
        <v>19805</v>
      </c>
      <c r="C187" s="30">
        <v>14782</v>
      </c>
      <c r="D187" s="31">
        <v>5023</v>
      </c>
    </row>
    <row r="188" spans="1:4" x14ac:dyDescent="0.25">
      <c r="A188" s="8" t="s">
        <v>175</v>
      </c>
      <c r="B188" s="33">
        <v>13343</v>
      </c>
      <c r="C188" s="34">
        <v>12359</v>
      </c>
      <c r="D188" s="35">
        <v>984</v>
      </c>
    </row>
    <row r="189" spans="1:4" x14ac:dyDescent="0.25">
      <c r="A189" s="11" t="s">
        <v>176</v>
      </c>
      <c r="B189" s="33">
        <v>12359</v>
      </c>
      <c r="C189" s="34">
        <v>12359</v>
      </c>
      <c r="D189" s="35">
        <v>0</v>
      </c>
    </row>
    <row r="190" spans="1:4" x14ac:dyDescent="0.25">
      <c r="A190" s="8" t="s">
        <v>177</v>
      </c>
      <c r="B190" s="33">
        <v>2575</v>
      </c>
      <c r="C190" s="34">
        <v>2423</v>
      </c>
      <c r="D190" s="35">
        <v>152</v>
      </c>
    </row>
    <row r="191" spans="1:4" x14ac:dyDescent="0.25">
      <c r="A191" s="11" t="s">
        <v>1123</v>
      </c>
      <c r="B191" s="33">
        <v>2423</v>
      </c>
      <c r="C191" s="34">
        <v>2423</v>
      </c>
      <c r="D191" s="35">
        <v>0</v>
      </c>
    </row>
    <row r="192" spans="1:4" x14ac:dyDescent="0.25">
      <c r="A192" s="12" t="s">
        <v>179</v>
      </c>
      <c r="B192" s="33">
        <v>615</v>
      </c>
      <c r="C192" s="34">
        <v>0</v>
      </c>
      <c r="D192" s="35">
        <v>615</v>
      </c>
    </row>
    <row r="193" spans="1:4" x14ac:dyDescent="0.25">
      <c r="A193" s="12" t="s">
        <v>180</v>
      </c>
      <c r="B193" s="33">
        <v>542</v>
      </c>
      <c r="C193" s="34">
        <v>0</v>
      </c>
      <c r="D193" s="35">
        <v>542</v>
      </c>
    </row>
    <row r="194" spans="1:4" x14ac:dyDescent="0.25">
      <c r="A194" s="12" t="s">
        <v>181</v>
      </c>
      <c r="B194" s="33">
        <v>110</v>
      </c>
      <c r="C194" s="34">
        <v>0</v>
      </c>
      <c r="D194" s="35">
        <v>110</v>
      </c>
    </row>
    <row r="195" spans="1:4" x14ac:dyDescent="0.25">
      <c r="A195" s="12" t="s">
        <v>182</v>
      </c>
      <c r="B195" s="33">
        <v>142</v>
      </c>
      <c r="C195" s="34">
        <v>0</v>
      </c>
      <c r="D195" s="35">
        <v>142</v>
      </c>
    </row>
    <row r="196" spans="1:4" x14ac:dyDescent="0.25">
      <c r="A196" s="12" t="s">
        <v>183</v>
      </c>
      <c r="B196" s="33">
        <v>391</v>
      </c>
      <c r="C196" s="34">
        <v>0</v>
      </c>
      <c r="D196" s="35">
        <v>391</v>
      </c>
    </row>
    <row r="197" spans="1:4" x14ac:dyDescent="0.25">
      <c r="A197" s="12" t="s">
        <v>184</v>
      </c>
      <c r="B197" s="33">
        <v>802</v>
      </c>
      <c r="C197" s="34">
        <v>0</v>
      </c>
      <c r="D197" s="35">
        <v>802</v>
      </c>
    </row>
    <row r="198" spans="1:4" x14ac:dyDescent="0.25">
      <c r="A198" s="12" t="s">
        <v>185</v>
      </c>
      <c r="B198" s="33">
        <v>61</v>
      </c>
      <c r="C198" s="34">
        <v>0</v>
      </c>
      <c r="D198" s="35">
        <v>61</v>
      </c>
    </row>
    <row r="199" spans="1:4" x14ac:dyDescent="0.25">
      <c r="A199" s="12" t="s">
        <v>154</v>
      </c>
      <c r="B199" s="33">
        <v>132</v>
      </c>
      <c r="C199" s="34">
        <v>0</v>
      </c>
      <c r="D199" s="35">
        <v>132</v>
      </c>
    </row>
    <row r="200" spans="1:4" x14ac:dyDescent="0.25">
      <c r="A200" s="12" t="s">
        <v>186</v>
      </c>
      <c r="B200" s="33">
        <v>426</v>
      </c>
      <c r="C200" s="34">
        <v>0</v>
      </c>
      <c r="D200" s="35">
        <v>426</v>
      </c>
    </row>
    <row r="201" spans="1:4" x14ac:dyDescent="0.25">
      <c r="A201" s="12" t="s">
        <v>187</v>
      </c>
      <c r="B201" s="33">
        <v>626</v>
      </c>
      <c r="C201" s="34">
        <v>0</v>
      </c>
      <c r="D201" s="35">
        <v>626</v>
      </c>
    </row>
    <row r="202" spans="1:4" x14ac:dyDescent="0.25">
      <c r="A202" s="12" t="s">
        <v>188</v>
      </c>
      <c r="B202" s="33">
        <v>40</v>
      </c>
      <c r="C202" s="34">
        <v>0</v>
      </c>
      <c r="D202" s="35">
        <v>40</v>
      </c>
    </row>
    <row r="203" spans="1:4" x14ac:dyDescent="0.25">
      <c r="A203" s="7" t="s">
        <v>1255</v>
      </c>
      <c r="B203" s="29">
        <v>30968</v>
      </c>
      <c r="C203" s="30">
        <v>9929</v>
      </c>
      <c r="D203" s="31">
        <v>21039</v>
      </c>
    </row>
    <row r="204" spans="1:4" x14ac:dyDescent="0.25">
      <c r="A204" s="8" t="s">
        <v>189</v>
      </c>
      <c r="B204" s="33">
        <v>9929</v>
      </c>
      <c r="C204" s="34">
        <v>9929</v>
      </c>
      <c r="D204" s="35">
        <v>0</v>
      </c>
    </row>
    <row r="205" spans="1:4" x14ac:dyDescent="0.25">
      <c r="A205" s="11" t="s">
        <v>1124</v>
      </c>
      <c r="B205" s="33">
        <v>9929</v>
      </c>
      <c r="C205" s="34">
        <v>9929</v>
      </c>
      <c r="D205" s="35">
        <v>0</v>
      </c>
    </row>
    <row r="206" spans="1:4" x14ac:dyDescent="0.25">
      <c r="A206" s="12" t="s">
        <v>191</v>
      </c>
      <c r="B206" s="33">
        <v>726</v>
      </c>
      <c r="C206" s="34">
        <v>0</v>
      </c>
      <c r="D206" s="35">
        <v>726</v>
      </c>
    </row>
    <row r="207" spans="1:4" x14ac:dyDescent="0.25">
      <c r="A207" s="12" t="s">
        <v>192</v>
      </c>
      <c r="B207" s="33">
        <v>1219</v>
      </c>
      <c r="C207" s="34">
        <v>0</v>
      </c>
      <c r="D207" s="35">
        <v>1219</v>
      </c>
    </row>
    <row r="208" spans="1:4" x14ac:dyDescent="0.25">
      <c r="A208" s="12" t="s">
        <v>193</v>
      </c>
      <c r="B208" s="33">
        <v>1668</v>
      </c>
      <c r="C208" s="34">
        <v>0</v>
      </c>
      <c r="D208" s="35">
        <v>1668</v>
      </c>
    </row>
    <row r="209" spans="1:4" x14ac:dyDescent="0.25">
      <c r="A209" s="12" t="s">
        <v>194</v>
      </c>
      <c r="B209" s="33">
        <v>370</v>
      </c>
      <c r="C209" s="34">
        <v>0</v>
      </c>
      <c r="D209" s="35">
        <v>370</v>
      </c>
    </row>
    <row r="210" spans="1:4" x14ac:dyDescent="0.25">
      <c r="A210" s="12" t="s">
        <v>195</v>
      </c>
      <c r="B210" s="33">
        <v>2478</v>
      </c>
      <c r="C210" s="34">
        <v>0</v>
      </c>
      <c r="D210" s="35">
        <v>2478</v>
      </c>
    </row>
    <row r="211" spans="1:4" x14ac:dyDescent="0.25">
      <c r="A211" s="12" t="s">
        <v>196</v>
      </c>
      <c r="B211" s="33">
        <v>1170</v>
      </c>
      <c r="C211" s="34">
        <v>0</v>
      </c>
      <c r="D211" s="35">
        <v>1170</v>
      </c>
    </row>
    <row r="212" spans="1:4" x14ac:dyDescent="0.25">
      <c r="A212" s="12" t="s">
        <v>197</v>
      </c>
      <c r="B212" s="33">
        <v>1923</v>
      </c>
      <c r="C212" s="34">
        <v>0</v>
      </c>
      <c r="D212" s="35">
        <v>1923</v>
      </c>
    </row>
    <row r="213" spans="1:4" x14ac:dyDescent="0.25">
      <c r="A213" s="12" t="s">
        <v>198</v>
      </c>
      <c r="B213" s="33">
        <v>1411</v>
      </c>
      <c r="C213" s="34">
        <v>0</v>
      </c>
      <c r="D213" s="35">
        <v>1411</v>
      </c>
    </row>
    <row r="214" spans="1:4" x14ac:dyDescent="0.25">
      <c r="A214" s="12" t="s">
        <v>199</v>
      </c>
      <c r="B214" s="33">
        <v>1011</v>
      </c>
      <c r="C214" s="34">
        <v>0</v>
      </c>
      <c r="D214" s="35">
        <v>1011</v>
      </c>
    </row>
    <row r="215" spans="1:4" x14ac:dyDescent="0.25">
      <c r="A215" s="12" t="s">
        <v>200</v>
      </c>
      <c r="B215" s="33">
        <v>1451</v>
      </c>
      <c r="C215" s="34">
        <v>0</v>
      </c>
      <c r="D215" s="35">
        <v>1451</v>
      </c>
    </row>
    <row r="216" spans="1:4" x14ac:dyDescent="0.25">
      <c r="A216" s="12" t="s">
        <v>201</v>
      </c>
      <c r="B216" s="33">
        <v>227</v>
      </c>
      <c r="C216" s="34">
        <v>0</v>
      </c>
      <c r="D216" s="35">
        <v>227</v>
      </c>
    </row>
    <row r="217" spans="1:4" x14ac:dyDescent="0.25">
      <c r="A217" s="12" t="s">
        <v>61</v>
      </c>
      <c r="B217" s="33">
        <v>244</v>
      </c>
      <c r="C217" s="34">
        <v>0</v>
      </c>
      <c r="D217" s="35">
        <v>244</v>
      </c>
    </row>
    <row r="218" spans="1:4" x14ac:dyDescent="0.25">
      <c r="A218" s="12" t="s">
        <v>202</v>
      </c>
      <c r="B218" s="33">
        <v>170</v>
      </c>
      <c r="C218" s="34">
        <v>0</v>
      </c>
      <c r="D218" s="35">
        <v>170</v>
      </c>
    </row>
    <row r="219" spans="1:4" x14ac:dyDescent="0.25">
      <c r="A219" s="12" t="s">
        <v>203</v>
      </c>
      <c r="B219" s="33">
        <v>1796</v>
      </c>
      <c r="C219" s="34">
        <v>0</v>
      </c>
      <c r="D219" s="35">
        <v>1796</v>
      </c>
    </row>
    <row r="220" spans="1:4" x14ac:dyDescent="0.25">
      <c r="A220" s="12" t="s">
        <v>204</v>
      </c>
      <c r="B220" s="33">
        <v>612</v>
      </c>
      <c r="C220" s="34">
        <v>0</v>
      </c>
      <c r="D220" s="35">
        <v>612</v>
      </c>
    </row>
    <row r="221" spans="1:4" x14ac:dyDescent="0.25">
      <c r="A221" s="12" t="s">
        <v>205</v>
      </c>
      <c r="B221" s="33">
        <v>1158</v>
      </c>
      <c r="C221" s="34">
        <v>0</v>
      </c>
      <c r="D221" s="35">
        <v>1158</v>
      </c>
    </row>
    <row r="222" spans="1:4" x14ac:dyDescent="0.25">
      <c r="A222" s="12" t="s">
        <v>206</v>
      </c>
      <c r="B222" s="33">
        <v>1423</v>
      </c>
      <c r="C222" s="34">
        <v>0</v>
      </c>
      <c r="D222" s="35">
        <v>1423</v>
      </c>
    </row>
    <row r="223" spans="1:4" x14ac:dyDescent="0.25">
      <c r="A223" s="12" t="s">
        <v>207</v>
      </c>
      <c r="B223" s="33">
        <v>820</v>
      </c>
      <c r="C223" s="34">
        <v>0</v>
      </c>
      <c r="D223" s="35">
        <v>820</v>
      </c>
    </row>
    <row r="224" spans="1:4" x14ac:dyDescent="0.25">
      <c r="A224" s="12" t="s">
        <v>208</v>
      </c>
      <c r="B224" s="33">
        <v>883</v>
      </c>
      <c r="C224" s="34">
        <v>0</v>
      </c>
      <c r="D224" s="35">
        <v>883</v>
      </c>
    </row>
    <row r="225" spans="1:4" x14ac:dyDescent="0.25">
      <c r="A225" s="12" t="s">
        <v>209</v>
      </c>
      <c r="B225" s="33">
        <v>279</v>
      </c>
      <c r="C225" s="34">
        <v>0</v>
      </c>
      <c r="D225" s="35">
        <v>279</v>
      </c>
    </row>
    <row r="226" spans="1:4" x14ac:dyDescent="0.25">
      <c r="A226" s="7" t="s">
        <v>210</v>
      </c>
      <c r="B226" s="29">
        <v>5259</v>
      </c>
      <c r="C226" s="30">
        <v>4941</v>
      </c>
      <c r="D226" s="31">
        <v>318</v>
      </c>
    </row>
    <row r="227" spans="1:4" x14ac:dyDescent="0.25">
      <c r="A227" s="8" t="s">
        <v>211</v>
      </c>
      <c r="B227" s="33">
        <v>3588</v>
      </c>
      <c r="C227" s="34">
        <v>3588</v>
      </c>
      <c r="D227" s="35">
        <v>0</v>
      </c>
    </row>
    <row r="228" spans="1:4" x14ac:dyDescent="0.25">
      <c r="A228" s="11" t="s">
        <v>1125</v>
      </c>
      <c r="B228" s="33">
        <v>3588</v>
      </c>
      <c r="C228" s="34">
        <v>3588</v>
      </c>
      <c r="D228" s="35">
        <v>0</v>
      </c>
    </row>
    <row r="229" spans="1:4" x14ac:dyDescent="0.25">
      <c r="A229" s="8" t="s">
        <v>213</v>
      </c>
      <c r="B229" s="33">
        <v>692</v>
      </c>
      <c r="C229" s="34">
        <v>407</v>
      </c>
      <c r="D229" s="35">
        <v>285</v>
      </c>
    </row>
    <row r="230" spans="1:4" x14ac:dyDescent="0.25">
      <c r="A230" s="11" t="s">
        <v>1126</v>
      </c>
      <c r="B230" s="33">
        <v>407</v>
      </c>
      <c r="C230" s="34">
        <v>407</v>
      </c>
      <c r="D230" s="35">
        <v>0</v>
      </c>
    </row>
    <row r="231" spans="1:4" x14ac:dyDescent="0.25">
      <c r="A231" s="8" t="s">
        <v>215</v>
      </c>
      <c r="B231" s="33">
        <v>238</v>
      </c>
      <c r="C231" s="34">
        <v>238</v>
      </c>
      <c r="D231" s="35">
        <v>0</v>
      </c>
    </row>
    <row r="232" spans="1:4" x14ac:dyDescent="0.25">
      <c r="A232" s="11" t="s">
        <v>1127</v>
      </c>
      <c r="B232" s="33">
        <v>238</v>
      </c>
      <c r="C232" s="34">
        <v>238</v>
      </c>
      <c r="D232" s="35">
        <v>0</v>
      </c>
    </row>
    <row r="233" spans="1:4" x14ac:dyDescent="0.25">
      <c r="A233" s="8" t="s">
        <v>217</v>
      </c>
      <c r="B233" s="33">
        <v>477</v>
      </c>
      <c r="C233" s="34">
        <v>472</v>
      </c>
      <c r="D233" s="35">
        <v>5</v>
      </c>
    </row>
    <row r="234" spans="1:4" x14ac:dyDescent="0.25">
      <c r="A234" s="11" t="s">
        <v>1128</v>
      </c>
      <c r="B234" s="33">
        <v>472</v>
      </c>
      <c r="C234" s="34">
        <v>472</v>
      </c>
      <c r="D234" s="35">
        <v>0</v>
      </c>
    </row>
    <row r="235" spans="1:4" x14ac:dyDescent="0.25">
      <c r="A235" s="8" t="s">
        <v>219</v>
      </c>
      <c r="B235" s="33">
        <v>236</v>
      </c>
      <c r="C235" s="34">
        <v>236</v>
      </c>
      <c r="D235" s="35">
        <v>0</v>
      </c>
    </row>
    <row r="236" spans="1:4" x14ac:dyDescent="0.25">
      <c r="A236" s="11" t="s">
        <v>1129</v>
      </c>
      <c r="B236" s="33">
        <v>236</v>
      </c>
      <c r="C236" s="34">
        <v>236</v>
      </c>
      <c r="D236" s="35">
        <v>0</v>
      </c>
    </row>
    <row r="237" spans="1:4" x14ac:dyDescent="0.25">
      <c r="A237" s="12" t="s">
        <v>188</v>
      </c>
      <c r="B237" s="33">
        <v>28</v>
      </c>
      <c r="C237" s="34"/>
      <c r="D237" s="35">
        <v>28</v>
      </c>
    </row>
    <row r="238" spans="1:4" x14ac:dyDescent="0.25">
      <c r="A238" s="7" t="s">
        <v>1256</v>
      </c>
      <c r="B238" s="29">
        <v>53629</v>
      </c>
      <c r="C238" s="30">
        <v>44437</v>
      </c>
      <c r="D238" s="31">
        <v>9192</v>
      </c>
    </row>
    <row r="239" spans="1:4" x14ac:dyDescent="0.25">
      <c r="A239" s="8" t="s">
        <v>222</v>
      </c>
      <c r="B239" s="33">
        <v>25446</v>
      </c>
      <c r="C239" s="34">
        <v>25446</v>
      </c>
      <c r="D239" s="35">
        <v>0</v>
      </c>
    </row>
    <row r="240" spans="1:4" x14ac:dyDescent="0.25">
      <c r="A240" s="11" t="s">
        <v>223</v>
      </c>
      <c r="B240" s="33">
        <v>25446</v>
      </c>
      <c r="C240" s="34">
        <v>25446</v>
      </c>
      <c r="D240" s="35">
        <v>0</v>
      </c>
    </row>
    <row r="241" spans="1:4" x14ac:dyDescent="0.25">
      <c r="A241" s="8" t="s">
        <v>224</v>
      </c>
      <c r="B241" s="33">
        <v>2164</v>
      </c>
      <c r="C241" s="34">
        <v>1191</v>
      </c>
      <c r="D241" s="35">
        <v>973</v>
      </c>
    </row>
    <row r="242" spans="1:4" x14ac:dyDescent="0.25">
      <c r="A242" s="11" t="s">
        <v>1130</v>
      </c>
      <c r="B242" s="33">
        <v>1191</v>
      </c>
      <c r="C242" s="34">
        <v>1191</v>
      </c>
      <c r="D242" s="35">
        <v>0</v>
      </c>
    </row>
    <row r="243" spans="1:4" x14ac:dyDescent="0.25">
      <c r="A243" s="8" t="s">
        <v>226</v>
      </c>
      <c r="B243" s="33">
        <v>9949</v>
      </c>
      <c r="C243" s="34">
        <v>9949</v>
      </c>
      <c r="D243" s="35">
        <v>0</v>
      </c>
    </row>
    <row r="244" spans="1:4" x14ac:dyDescent="0.25">
      <c r="A244" s="11" t="s">
        <v>1131</v>
      </c>
      <c r="B244" s="33">
        <v>9949</v>
      </c>
      <c r="C244" s="34">
        <v>9949</v>
      </c>
      <c r="D244" s="35">
        <v>0</v>
      </c>
    </row>
    <row r="245" spans="1:4" x14ac:dyDescent="0.25">
      <c r="A245" s="8" t="s">
        <v>228</v>
      </c>
      <c r="B245" s="33">
        <v>1084</v>
      </c>
      <c r="C245" s="34">
        <v>1084</v>
      </c>
      <c r="D245" s="35">
        <v>0</v>
      </c>
    </row>
    <row r="246" spans="1:4" x14ac:dyDescent="0.25">
      <c r="A246" s="11" t="s">
        <v>229</v>
      </c>
      <c r="B246" s="33">
        <v>1084</v>
      </c>
      <c r="C246" s="34">
        <v>1084</v>
      </c>
      <c r="D246" s="35">
        <v>0</v>
      </c>
    </row>
    <row r="247" spans="1:4" x14ac:dyDescent="0.25">
      <c r="A247" s="8" t="s">
        <v>230</v>
      </c>
      <c r="B247" s="33">
        <v>3515</v>
      </c>
      <c r="C247" s="34">
        <v>3515</v>
      </c>
      <c r="D247" s="35">
        <v>0</v>
      </c>
    </row>
    <row r="248" spans="1:4" x14ac:dyDescent="0.25">
      <c r="A248" s="11" t="s">
        <v>1132</v>
      </c>
      <c r="B248" s="33">
        <v>3515</v>
      </c>
      <c r="C248" s="34">
        <v>3515</v>
      </c>
      <c r="D248" s="35">
        <v>0</v>
      </c>
    </row>
    <row r="249" spans="1:4" x14ac:dyDescent="0.25">
      <c r="A249" s="8" t="s">
        <v>232</v>
      </c>
      <c r="B249" s="33">
        <v>1503</v>
      </c>
      <c r="C249" s="34">
        <v>1489</v>
      </c>
      <c r="D249" s="35">
        <v>14</v>
      </c>
    </row>
    <row r="250" spans="1:4" x14ac:dyDescent="0.25">
      <c r="A250" s="11" t="s">
        <v>1133</v>
      </c>
      <c r="B250" s="33">
        <v>1489</v>
      </c>
      <c r="C250" s="34">
        <v>1489</v>
      </c>
      <c r="D250" s="35">
        <v>0</v>
      </c>
    </row>
    <row r="251" spans="1:4" x14ac:dyDescent="0.25">
      <c r="A251" s="8" t="s">
        <v>234</v>
      </c>
      <c r="B251" s="33">
        <v>1226</v>
      </c>
      <c r="C251" s="34">
        <v>734</v>
      </c>
      <c r="D251" s="35">
        <v>492</v>
      </c>
    </row>
    <row r="252" spans="1:4" x14ac:dyDescent="0.25">
      <c r="A252" s="11" t="s">
        <v>1134</v>
      </c>
      <c r="B252" s="33">
        <v>734</v>
      </c>
      <c r="C252" s="34">
        <v>734</v>
      </c>
      <c r="D252" s="35">
        <v>0</v>
      </c>
    </row>
    <row r="253" spans="1:4" x14ac:dyDescent="0.25">
      <c r="A253" s="8" t="s">
        <v>236</v>
      </c>
      <c r="B253" s="33">
        <v>1029</v>
      </c>
      <c r="C253" s="34">
        <v>1029</v>
      </c>
      <c r="D253" s="35">
        <v>0</v>
      </c>
    </row>
    <row r="254" spans="1:4" x14ac:dyDescent="0.25">
      <c r="A254" s="11" t="s">
        <v>1135</v>
      </c>
      <c r="B254" s="33">
        <v>1029</v>
      </c>
      <c r="C254" s="34">
        <v>1029</v>
      </c>
      <c r="D254" s="35">
        <v>0</v>
      </c>
    </row>
    <row r="255" spans="1:4" x14ac:dyDescent="0.25">
      <c r="A255" s="12" t="s">
        <v>238</v>
      </c>
      <c r="B255" s="33">
        <v>1916</v>
      </c>
      <c r="C255" s="34">
        <v>0</v>
      </c>
      <c r="D255" s="35">
        <v>1916</v>
      </c>
    </row>
    <row r="256" spans="1:4" x14ac:dyDescent="0.25">
      <c r="A256" s="12" t="s">
        <v>239</v>
      </c>
      <c r="B256" s="33">
        <v>460</v>
      </c>
      <c r="C256" s="34">
        <v>0</v>
      </c>
      <c r="D256" s="35">
        <v>460</v>
      </c>
    </row>
    <row r="257" spans="1:4" x14ac:dyDescent="0.25">
      <c r="A257" s="12" t="s">
        <v>240</v>
      </c>
      <c r="B257" s="33">
        <v>557</v>
      </c>
      <c r="C257" s="34">
        <v>0</v>
      </c>
      <c r="D257" s="35">
        <v>557</v>
      </c>
    </row>
    <row r="258" spans="1:4" x14ac:dyDescent="0.25">
      <c r="A258" s="12" t="s">
        <v>241</v>
      </c>
      <c r="B258" s="33">
        <v>410</v>
      </c>
      <c r="C258" s="34">
        <v>0</v>
      </c>
      <c r="D258" s="35">
        <v>410</v>
      </c>
    </row>
    <row r="259" spans="1:4" x14ac:dyDescent="0.25">
      <c r="A259" s="12" t="s">
        <v>182</v>
      </c>
      <c r="B259" s="33">
        <v>870</v>
      </c>
      <c r="C259" s="34">
        <v>0</v>
      </c>
      <c r="D259" s="35">
        <v>870</v>
      </c>
    </row>
    <row r="260" spans="1:4" x14ac:dyDescent="0.25">
      <c r="A260" s="12" t="s">
        <v>242</v>
      </c>
      <c r="B260" s="33">
        <v>822</v>
      </c>
      <c r="C260" s="34">
        <v>0</v>
      </c>
      <c r="D260" s="35">
        <v>822</v>
      </c>
    </row>
    <row r="261" spans="1:4" x14ac:dyDescent="0.25">
      <c r="A261" s="12" t="s">
        <v>243</v>
      </c>
      <c r="B261" s="33">
        <v>1195</v>
      </c>
      <c r="C261" s="34">
        <v>0</v>
      </c>
      <c r="D261" s="35">
        <v>1195</v>
      </c>
    </row>
    <row r="262" spans="1:4" x14ac:dyDescent="0.25">
      <c r="A262" s="12" t="s">
        <v>244</v>
      </c>
      <c r="B262" s="33">
        <v>811</v>
      </c>
      <c r="C262" s="34">
        <v>0</v>
      </c>
      <c r="D262" s="35">
        <v>811</v>
      </c>
    </row>
    <row r="263" spans="1:4" x14ac:dyDescent="0.25">
      <c r="A263" s="12" t="s">
        <v>245</v>
      </c>
      <c r="B263" s="33">
        <v>602</v>
      </c>
      <c r="C263" s="34">
        <v>0</v>
      </c>
      <c r="D263" s="35">
        <v>602</v>
      </c>
    </row>
    <row r="264" spans="1:4" x14ac:dyDescent="0.25">
      <c r="A264" s="12" t="s">
        <v>188</v>
      </c>
      <c r="B264" s="33">
        <v>70</v>
      </c>
      <c r="C264" s="34">
        <v>0</v>
      </c>
      <c r="D264" s="35">
        <v>70</v>
      </c>
    </row>
    <row r="265" spans="1:4" x14ac:dyDescent="0.25">
      <c r="A265" s="7" t="s">
        <v>1257</v>
      </c>
      <c r="B265" s="29">
        <v>68290</v>
      </c>
      <c r="C265" s="30">
        <v>49140</v>
      </c>
      <c r="D265" s="31">
        <v>19150</v>
      </c>
    </row>
    <row r="266" spans="1:4" x14ac:dyDescent="0.25">
      <c r="A266" s="8" t="s">
        <v>247</v>
      </c>
      <c r="B266" s="33">
        <v>36326</v>
      </c>
      <c r="C266" s="34">
        <v>36326</v>
      </c>
      <c r="D266" s="35">
        <v>0</v>
      </c>
    </row>
    <row r="267" spans="1:4" x14ac:dyDescent="0.25">
      <c r="A267" s="11" t="s">
        <v>248</v>
      </c>
      <c r="B267" s="33">
        <v>36326</v>
      </c>
      <c r="C267" s="34">
        <v>36326</v>
      </c>
      <c r="D267" s="35">
        <v>0</v>
      </c>
    </row>
    <row r="268" spans="1:4" x14ac:dyDescent="0.25">
      <c r="A268" s="8" t="s">
        <v>249</v>
      </c>
      <c r="B268" s="33">
        <v>6620</v>
      </c>
      <c r="C268" s="34">
        <v>6620</v>
      </c>
      <c r="D268" s="35">
        <v>0</v>
      </c>
    </row>
    <row r="269" spans="1:4" x14ac:dyDescent="0.25">
      <c r="A269" s="11" t="s">
        <v>250</v>
      </c>
      <c r="B269" s="33">
        <v>6620</v>
      </c>
      <c r="C269" s="34">
        <v>6620</v>
      </c>
      <c r="D269" s="35">
        <v>0</v>
      </c>
    </row>
    <row r="270" spans="1:4" x14ac:dyDescent="0.25">
      <c r="A270" s="8" t="s">
        <v>251</v>
      </c>
      <c r="B270" s="33">
        <v>2647</v>
      </c>
      <c r="C270" s="34">
        <v>1719</v>
      </c>
      <c r="D270" s="35">
        <v>928</v>
      </c>
    </row>
    <row r="271" spans="1:4" x14ac:dyDescent="0.25">
      <c r="A271" s="11" t="s">
        <v>1136</v>
      </c>
      <c r="B271" s="33">
        <v>1719</v>
      </c>
      <c r="C271" s="34">
        <v>1719</v>
      </c>
      <c r="D271" s="35">
        <v>0</v>
      </c>
    </row>
    <row r="272" spans="1:4" x14ac:dyDescent="0.25">
      <c r="A272" s="8" t="s">
        <v>253</v>
      </c>
      <c r="B272" s="33">
        <v>2563</v>
      </c>
      <c r="C272" s="34">
        <v>1776</v>
      </c>
      <c r="D272" s="35">
        <v>787</v>
      </c>
    </row>
    <row r="273" spans="1:4" x14ac:dyDescent="0.25">
      <c r="A273" s="11" t="s">
        <v>1137</v>
      </c>
      <c r="B273" s="33">
        <v>1776</v>
      </c>
      <c r="C273" s="34">
        <v>1776</v>
      </c>
      <c r="D273" s="35">
        <v>0</v>
      </c>
    </row>
    <row r="274" spans="1:4" x14ac:dyDescent="0.25">
      <c r="A274" s="8" t="s">
        <v>255</v>
      </c>
      <c r="B274" s="33">
        <v>2699</v>
      </c>
      <c r="C274" s="34">
        <v>2699</v>
      </c>
      <c r="D274" s="35">
        <v>0</v>
      </c>
    </row>
    <row r="275" spans="1:4" x14ac:dyDescent="0.25">
      <c r="A275" s="11" t="s">
        <v>1138</v>
      </c>
      <c r="B275" s="33">
        <v>2699</v>
      </c>
      <c r="C275" s="34">
        <v>2699</v>
      </c>
      <c r="D275" s="35">
        <v>0</v>
      </c>
    </row>
    <row r="276" spans="1:4" x14ac:dyDescent="0.25">
      <c r="A276" s="12" t="s">
        <v>257</v>
      </c>
      <c r="B276" s="33">
        <v>453</v>
      </c>
      <c r="C276" s="34">
        <v>0</v>
      </c>
      <c r="D276" s="35">
        <v>453</v>
      </c>
    </row>
    <row r="277" spans="1:4" x14ac:dyDescent="0.25">
      <c r="A277" s="12" t="s">
        <v>258</v>
      </c>
      <c r="B277" s="33">
        <v>410</v>
      </c>
      <c r="C277" s="34">
        <v>0</v>
      </c>
      <c r="D277" s="35">
        <v>410</v>
      </c>
    </row>
    <row r="278" spans="1:4" x14ac:dyDescent="0.25">
      <c r="A278" s="12" t="s">
        <v>259</v>
      </c>
      <c r="B278" s="33">
        <v>1532</v>
      </c>
      <c r="C278" s="34">
        <v>0</v>
      </c>
      <c r="D278" s="35">
        <v>1532</v>
      </c>
    </row>
    <row r="279" spans="1:4" x14ac:dyDescent="0.25">
      <c r="A279" s="12" t="s">
        <v>260</v>
      </c>
      <c r="B279" s="33">
        <v>358</v>
      </c>
      <c r="C279" s="34">
        <v>0</v>
      </c>
      <c r="D279" s="35">
        <v>358</v>
      </c>
    </row>
    <row r="280" spans="1:4" x14ac:dyDescent="0.25">
      <c r="A280" s="12" t="s">
        <v>261</v>
      </c>
      <c r="B280" s="33">
        <v>458</v>
      </c>
      <c r="C280" s="34">
        <v>0</v>
      </c>
      <c r="D280" s="35">
        <v>458</v>
      </c>
    </row>
    <row r="281" spans="1:4" x14ac:dyDescent="0.25">
      <c r="A281" s="12" t="s">
        <v>262</v>
      </c>
      <c r="B281" s="33">
        <v>1134</v>
      </c>
      <c r="C281" s="34">
        <v>0</v>
      </c>
      <c r="D281" s="35">
        <v>1134</v>
      </c>
    </row>
    <row r="282" spans="1:4" x14ac:dyDescent="0.25">
      <c r="A282" s="12" t="s">
        <v>263</v>
      </c>
      <c r="B282" s="33">
        <v>827</v>
      </c>
      <c r="C282" s="34">
        <v>0</v>
      </c>
      <c r="D282" s="35">
        <v>827</v>
      </c>
    </row>
    <row r="283" spans="1:4" x14ac:dyDescent="0.25">
      <c r="A283" s="12" t="s">
        <v>264</v>
      </c>
      <c r="B283" s="33">
        <v>183</v>
      </c>
      <c r="C283" s="34">
        <v>0</v>
      </c>
      <c r="D283" s="35">
        <v>183</v>
      </c>
    </row>
    <row r="284" spans="1:4" x14ac:dyDescent="0.25">
      <c r="A284" s="12" t="s">
        <v>265</v>
      </c>
      <c r="B284" s="33">
        <v>1031</v>
      </c>
      <c r="C284" s="34">
        <v>0</v>
      </c>
      <c r="D284" s="35">
        <v>1031</v>
      </c>
    </row>
    <row r="285" spans="1:4" x14ac:dyDescent="0.25">
      <c r="A285" s="12" t="s">
        <v>266</v>
      </c>
      <c r="B285" s="33">
        <v>221</v>
      </c>
      <c r="C285" s="34">
        <v>0</v>
      </c>
      <c r="D285" s="35">
        <v>221</v>
      </c>
    </row>
    <row r="286" spans="1:4" x14ac:dyDescent="0.25">
      <c r="A286" s="12" t="s">
        <v>267</v>
      </c>
      <c r="B286" s="33">
        <v>754</v>
      </c>
      <c r="C286" s="34">
        <v>0</v>
      </c>
      <c r="D286" s="35">
        <v>754</v>
      </c>
    </row>
    <row r="287" spans="1:4" x14ac:dyDescent="0.25">
      <c r="A287" s="12" t="s">
        <v>268</v>
      </c>
      <c r="B287" s="33">
        <v>537</v>
      </c>
      <c r="C287" s="34">
        <v>0</v>
      </c>
      <c r="D287" s="35">
        <v>537</v>
      </c>
    </row>
    <row r="288" spans="1:4" x14ac:dyDescent="0.25">
      <c r="A288" s="12" t="s">
        <v>269</v>
      </c>
      <c r="B288" s="33">
        <v>510</v>
      </c>
      <c r="C288" s="34">
        <v>0</v>
      </c>
      <c r="D288" s="35">
        <v>510</v>
      </c>
    </row>
    <row r="289" spans="1:4" x14ac:dyDescent="0.25">
      <c r="A289" s="12" t="s">
        <v>270</v>
      </c>
      <c r="B289" s="33">
        <v>3624</v>
      </c>
      <c r="C289" s="34">
        <v>0</v>
      </c>
      <c r="D289" s="35">
        <v>3624</v>
      </c>
    </row>
    <row r="290" spans="1:4" x14ac:dyDescent="0.25">
      <c r="A290" s="12" t="s">
        <v>271</v>
      </c>
      <c r="B290" s="33">
        <v>2383</v>
      </c>
      <c r="C290" s="34">
        <v>0</v>
      </c>
      <c r="D290" s="35">
        <v>2383</v>
      </c>
    </row>
    <row r="291" spans="1:4" x14ac:dyDescent="0.25">
      <c r="A291" s="12" t="s">
        <v>272</v>
      </c>
      <c r="B291" s="33">
        <v>410</v>
      </c>
      <c r="C291" s="34">
        <v>0</v>
      </c>
      <c r="D291" s="35">
        <v>410</v>
      </c>
    </row>
    <row r="292" spans="1:4" x14ac:dyDescent="0.25">
      <c r="A292" s="12" t="s">
        <v>273</v>
      </c>
      <c r="B292" s="33">
        <v>1953</v>
      </c>
      <c r="C292" s="34">
        <v>0</v>
      </c>
      <c r="D292" s="35">
        <v>1953</v>
      </c>
    </row>
    <row r="293" spans="1:4" x14ac:dyDescent="0.25">
      <c r="A293" s="12" t="s">
        <v>274</v>
      </c>
      <c r="B293" s="33">
        <v>657</v>
      </c>
      <c r="C293" s="34">
        <v>0</v>
      </c>
      <c r="D293" s="35">
        <v>657</v>
      </c>
    </row>
    <row r="294" spans="1:4" x14ac:dyDescent="0.25">
      <c r="A294" s="7" t="s">
        <v>275</v>
      </c>
      <c r="B294" s="29">
        <v>9594</v>
      </c>
      <c r="C294" s="30">
        <v>1305</v>
      </c>
      <c r="D294" s="31">
        <v>8289</v>
      </c>
    </row>
    <row r="295" spans="1:4" x14ac:dyDescent="0.25">
      <c r="A295" s="8" t="s">
        <v>276</v>
      </c>
      <c r="B295" s="33">
        <v>1617</v>
      </c>
      <c r="C295" s="34">
        <v>1305</v>
      </c>
      <c r="D295" s="35">
        <v>312</v>
      </c>
    </row>
    <row r="296" spans="1:4" x14ac:dyDescent="0.25">
      <c r="A296" s="11" t="s">
        <v>1139</v>
      </c>
      <c r="B296" s="33">
        <v>1305</v>
      </c>
      <c r="C296" s="34">
        <v>1305</v>
      </c>
      <c r="D296" s="35">
        <v>0</v>
      </c>
    </row>
    <row r="297" spans="1:4" x14ac:dyDescent="0.25">
      <c r="A297" s="12" t="s">
        <v>278</v>
      </c>
      <c r="B297" s="33">
        <v>1025</v>
      </c>
      <c r="C297" s="34">
        <v>0</v>
      </c>
      <c r="D297" s="35">
        <v>1025</v>
      </c>
    </row>
    <row r="298" spans="1:4" x14ac:dyDescent="0.25">
      <c r="A298" s="12" t="s">
        <v>279</v>
      </c>
      <c r="B298" s="33">
        <v>4682</v>
      </c>
      <c r="C298" s="34">
        <v>0</v>
      </c>
      <c r="D298" s="35">
        <v>4682</v>
      </c>
    </row>
    <row r="299" spans="1:4" x14ac:dyDescent="0.25">
      <c r="A299" s="12" t="s">
        <v>280</v>
      </c>
      <c r="B299" s="33">
        <v>504</v>
      </c>
      <c r="C299" s="34">
        <v>0</v>
      </c>
      <c r="D299" s="35">
        <v>504</v>
      </c>
    </row>
    <row r="300" spans="1:4" x14ac:dyDescent="0.25">
      <c r="A300" s="12" t="s">
        <v>281</v>
      </c>
      <c r="B300" s="33">
        <v>838</v>
      </c>
      <c r="C300" s="34">
        <v>0</v>
      </c>
      <c r="D300" s="35">
        <v>838</v>
      </c>
    </row>
    <row r="301" spans="1:4" x14ac:dyDescent="0.25">
      <c r="A301" s="12" t="s">
        <v>282</v>
      </c>
      <c r="B301" s="33">
        <v>928</v>
      </c>
      <c r="C301" s="34">
        <v>0</v>
      </c>
      <c r="D301" s="35">
        <v>928</v>
      </c>
    </row>
    <row r="302" spans="1:4" x14ac:dyDescent="0.25">
      <c r="A302" s="7" t="s">
        <v>1258</v>
      </c>
      <c r="B302" s="29">
        <v>40556</v>
      </c>
      <c r="C302" s="30">
        <v>36299</v>
      </c>
      <c r="D302" s="31">
        <v>4257</v>
      </c>
    </row>
    <row r="303" spans="1:4" x14ac:dyDescent="0.25">
      <c r="A303" s="8" t="s">
        <v>283</v>
      </c>
      <c r="B303" s="33">
        <v>19024</v>
      </c>
      <c r="C303" s="34">
        <v>18682</v>
      </c>
      <c r="D303" s="35">
        <v>342</v>
      </c>
    </row>
    <row r="304" spans="1:4" x14ac:dyDescent="0.25">
      <c r="A304" s="11" t="s">
        <v>284</v>
      </c>
      <c r="B304" s="33">
        <v>18682</v>
      </c>
      <c r="C304" s="34">
        <v>18682</v>
      </c>
      <c r="D304" s="35">
        <v>0</v>
      </c>
    </row>
    <row r="305" spans="1:4" x14ac:dyDescent="0.25">
      <c r="A305" s="8" t="s">
        <v>285</v>
      </c>
      <c r="B305" s="33">
        <v>14075</v>
      </c>
      <c r="C305" s="34">
        <v>13473</v>
      </c>
      <c r="D305" s="35">
        <v>602</v>
      </c>
    </row>
    <row r="306" spans="1:4" x14ac:dyDescent="0.25">
      <c r="A306" s="11" t="s">
        <v>286</v>
      </c>
      <c r="B306" s="33">
        <v>13473</v>
      </c>
      <c r="C306" s="34">
        <v>13473</v>
      </c>
      <c r="D306" s="35">
        <v>0</v>
      </c>
    </row>
    <row r="307" spans="1:4" x14ac:dyDescent="0.25">
      <c r="A307" s="8" t="s">
        <v>287</v>
      </c>
      <c r="B307" s="33">
        <v>425</v>
      </c>
      <c r="C307" s="34">
        <v>425</v>
      </c>
      <c r="D307" s="35">
        <v>0</v>
      </c>
    </row>
    <row r="308" spans="1:4" x14ac:dyDescent="0.25">
      <c r="A308" s="11" t="s">
        <v>1140</v>
      </c>
      <c r="B308" s="33">
        <v>425</v>
      </c>
      <c r="C308" s="34">
        <v>425</v>
      </c>
      <c r="D308" s="35">
        <v>0</v>
      </c>
    </row>
    <row r="309" spans="1:4" x14ac:dyDescent="0.25">
      <c r="A309" s="8" t="s">
        <v>289</v>
      </c>
      <c r="B309" s="33">
        <v>4504</v>
      </c>
      <c r="C309" s="34">
        <v>3719</v>
      </c>
      <c r="D309" s="35">
        <v>785</v>
      </c>
    </row>
    <row r="310" spans="1:4" x14ac:dyDescent="0.25">
      <c r="A310" s="11" t="s">
        <v>1141</v>
      </c>
      <c r="B310" s="33">
        <v>3719</v>
      </c>
      <c r="C310" s="34">
        <v>3719</v>
      </c>
      <c r="D310" s="35">
        <v>0</v>
      </c>
    </row>
    <row r="311" spans="1:4" x14ac:dyDescent="0.25">
      <c r="A311" s="12" t="s">
        <v>291</v>
      </c>
      <c r="B311" s="33">
        <v>639</v>
      </c>
      <c r="C311" s="34">
        <v>0</v>
      </c>
      <c r="D311" s="35">
        <v>639</v>
      </c>
    </row>
    <row r="312" spans="1:4" x14ac:dyDescent="0.25">
      <c r="A312" s="12" t="s">
        <v>292</v>
      </c>
      <c r="B312" s="33">
        <v>95</v>
      </c>
      <c r="C312" s="34">
        <v>0</v>
      </c>
      <c r="D312" s="35">
        <v>95</v>
      </c>
    </row>
    <row r="313" spans="1:4" x14ac:dyDescent="0.25">
      <c r="A313" s="12" t="s">
        <v>293</v>
      </c>
      <c r="B313" s="33">
        <v>1136</v>
      </c>
      <c r="C313" s="34">
        <v>0</v>
      </c>
      <c r="D313" s="35">
        <v>1136</v>
      </c>
    </row>
    <row r="314" spans="1:4" x14ac:dyDescent="0.25">
      <c r="A314" s="12" t="s">
        <v>294</v>
      </c>
      <c r="B314" s="33">
        <v>658</v>
      </c>
      <c r="C314" s="34">
        <v>0</v>
      </c>
      <c r="D314" s="35">
        <v>658</v>
      </c>
    </row>
    <row r="315" spans="1:4" x14ac:dyDescent="0.25">
      <c r="A315" s="7" t="s">
        <v>1259</v>
      </c>
      <c r="B315" s="29">
        <v>77921</v>
      </c>
      <c r="C315" s="30">
        <v>58178</v>
      </c>
      <c r="D315" s="31">
        <v>19743</v>
      </c>
    </row>
    <row r="316" spans="1:4" x14ac:dyDescent="0.25">
      <c r="A316" s="8" t="s">
        <v>295</v>
      </c>
      <c r="B316" s="33">
        <v>34692</v>
      </c>
      <c r="C316" s="34">
        <v>34692</v>
      </c>
      <c r="D316" s="35">
        <v>0</v>
      </c>
    </row>
    <row r="317" spans="1:4" x14ac:dyDescent="0.25">
      <c r="A317" s="11" t="s">
        <v>296</v>
      </c>
      <c r="B317" s="33">
        <v>34692</v>
      </c>
      <c r="C317" s="34">
        <v>34692</v>
      </c>
      <c r="D317" s="35">
        <v>0</v>
      </c>
    </row>
    <row r="318" spans="1:4" x14ac:dyDescent="0.25">
      <c r="A318" s="8" t="s">
        <v>297</v>
      </c>
      <c r="B318" s="33">
        <v>8815</v>
      </c>
      <c r="C318" s="34">
        <v>8815</v>
      </c>
      <c r="D318" s="35">
        <v>0</v>
      </c>
    </row>
    <row r="319" spans="1:4" x14ac:dyDescent="0.25">
      <c r="A319" s="11" t="s">
        <v>298</v>
      </c>
      <c r="B319" s="33">
        <v>8815</v>
      </c>
      <c r="C319" s="34">
        <v>8815</v>
      </c>
      <c r="D319" s="35">
        <v>0</v>
      </c>
    </row>
    <row r="320" spans="1:4" x14ac:dyDescent="0.25">
      <c r="A320" s="8" t="s">
        <v>299</v>
      </c>
      <c r="B320" s="33">
        <v>3505</v>
      </c>
      <c r="C320" s="34">
        <v>2795</v>
      </c>
      <c r="D320" s="35">
        <v>710</v>
      </c>
    </row>
    <row r="321" spans="1:4" x14ac:dyDescent="0.25">
      <c r="A321" s="11" t="s">
        <v>1142</v>
      </c>
      <c r="B321" s="33">
        <v>2795</v>
      </c>
      <c r="C321" s="34">
        <v>2795</v>
      </c>
      <c r="D321" s="35">
        <v>0</v>
      </c>
    </row>
    <row r="322" spans="1:4" x14ac:dyDescent="0.25">
      <c r="A322" s="8" t="s">
        <v>301</v>
      </c>
      <c r="B322" s="33">
        <v>5277</v>
      </c>
      <c r="C322" s="34">
        <v>5277</v>
      </c>
      <c r="D322" s="35">
        <v>0</v>
      </c>
    </row>
    <row r="323" spans="1:4" x14ac:dyDescent="0.25">
      <c r="A323" s="11" t="s">
        <v>1143</v>
      </c>
      <c r="B323" s="33">
        <v>5277</v>
      </c>
      <c r="C323" s="34">
        <v>5277</v>
      </c>
      <c r="D323" s="35">
        <v>0</v>
      </c>
    </row>
    <row r="324" spans="1:4" x14ac:dyDescent="0.25">
      <c r="A324" s="8" t="s">
        <v>303</v>
      </c>
      <c r="B324" s="33">
        <v>4659</v>
      </c>
      <c r="C324" s="34">
        <v>4659</v>
      </c>
      <c r="D324" s="35">
        <v>0</v>
      </c>
    </row>
    <row r="325" spans="1:4" x14ac:dyDescent="0.25">
      <c r="A325" s="11" t="s">
        <v>1144</v>
      </c>
      <c r="B325" s="33">
        <v>4659</v>
      </c>
      <c r="C325" s="34">
        <v>4659</v>
      </c>
      <c r="D325" s="35">
        <v>0</v>
      </c>
    </row>
    <row r="326" spans="1:4" x14ac:dyDescent="0.25">
      <c r="A326" s="8" t="s">
        <v>305</v>
      </c>
      <c r="B326" s="33">
        <v>2013</v>
      </c>
      <c r="C326" s="34">
        <v>1940</v>
      </c>
      <c r="D326" s="35">
        <v>73</v>
      </c>
    </row>
    <row r="327" spans="1:4" x14ac:dyDescent="0.25">
      <c r="A327" s="11" t="s">
        <v>1145</v>
      </c>
      <c r="B327" s="33">
        <v>1940</v>
      </c>
      <c r="C327" s="34">
        <v>1940</v>
      </c>
      <c r="D327" s="35">
        <v>0</v>
      </c>
    </row>
    <row r="328" spans="1:4" x14ac:dyDescent="0.25">
      <c r="A328" s="12" t="s">
        <v>307</v>
      </c>
      <c r="B328" s="33">
        <v>1223</v>
      </c>
      <c r="C328" s="34">
        <v>0</v>
      </c>
      <c r="D328" s="35">
        <v>1223</v>
      </c>
    </row>
    <row r="329" spans="1:4" x14ac:dyDescent="0.25">
      <c r="A329" s="12" t="s">
        <v>308</v>
      </c>
      <c r="B329" s="33">
        <v>1210</v>
      </c>
      <c r="C329" s="34">
        <v>0</v>
      </c>
      <c r="D329" s="35">
        <v>1210</v>
      </c>
    </row>
    <row r="330" spans="1:4" x14ac:dyDescent="0.25">
      <c r="A330" s="12" t="s">
        <v>309</v>
      </c>
      <c r="B330" s="33">
        <v>565</v>
      </c>
      <c r="C330" s="34">
        <v>0</v>
      </c>
      <c r="D330" s="35">
        <v>565</v>
      </c>
    </row>
    <row r="331" spans="1:4" x14ac:dyDescent="0.25">
      <c r="A331" s="12" t="s">
        <v>310</v>
      </c>
      <c r="B331" s="33">
        <v>857</v>
      </c>
      <c r="C331" s="34">
        <v>0</v>
      </c>
      <c r="D331" s="35">
        <v>857</v>
      </c>
    </row>
    <row r="332" spans="1:4" x14ac:dyDescent="0.25">
      <c r="A332" s="12" t="s">
        <v>311</v>
      </c>
      <c r="B332" s="33">
        <v>489</v>
      </c>
      <c r="C332" s="34">
        <v>0</v>
      </c>
      <c r="D332" s="35">
        <v>489</v>
      </c>
    </row>
    <row r="333" spans="1:4" x14ac:dyDescent="0.25">
      <c r="A333" s="12" t="s">
        <v>312</v>
      </c>
      <c r="B333" s="33">
        <v>1186</v>
      </c>
      <c r="C333" s="34">
        <v>0</v>
      </c>
      <c r="D333" s="35">
        <v>1186</v>
      </c>
    </row>
    <row r="334" spans="1:4" x14ac:dyDescent="0.25">
      <c r="A334" s="12" t="s">
        <v>313</v>
      </c>
      <c r="B334" s="33">
        <v>8</v>
      </c>
      <c r="C334" s="34">
        <v>0</v>
      </c>
      <c r="D334" s="35">
        <v>8</v>
      </c>
    </row>
    <row r="335" spans="1:4" x14ac:dyDescent="0.25">
      <c r="A335" s="12" t="s">
        <v>171</v>
      </c>
      <c r="B335" s="33">
        <v>538</v>
      </c>
      <c r="C335" s="34">
        <v>0</v>
      </c>
      <c r="D335" s="35">
        <v>538</v>
      </c>
    </row>
    <row r="336" spans="1:4" x14ac:dyDescent="0.25">
      <c r="A336" s="12" t="s">
        <v>314</v>
      </c>
      <c r="B336" s="33">
        <v>502</v>
      </c>
      <c r="C336" s="34">
        <v>0</v>
      </c>
      <c r="D336" s="35">
        <v>502</v>
      </c>
    </row>
    <row r="337" spans="1:4" x14ac:dyDescent="0.25">
      <c r="A337" s="12" t="s">
        <v>315</v>
      </c>
      <c r="B337" s="33">
        <v>1232</v>
      </c>
      <c r="C337" s="34">
        <v>0</v>
      </c>
      <c r="D337" s="35">
        <v>1232</v>
      </c>
    </row>
    <row r="338" spans="1:4" x14ac:dyDescent="0.25">
      <c r="A338" s="12" t="s">
        <v>316</v>
      </c>
      <c r="B338" s="33">
        <v>1042</v>
      </c>
      <c r="C338" s="34">
        <v>0</v>
      </c>
      <c r="D338" s="35">
        <v>1042</v>
      </c>
    </row>
    <row r="339" spans="1:4" x14ac:dyDescent="0.25">
      <c r="A339" s="12" t="s">
        <v>317</v>
      </c>
      <c r="B339" s="33">
        <v>504</v>
      </c>
      <c r="C339" s="34">
        <v>0</v>
      </c>
      <c r="D339" s="35">
        <v>504</v>
      </c>
    </row>
    <row r="340" spans="1:4" x14ac:dyDescent="0.25">
      <c r="A340" s="12" t="s">
        <v>318</v>
      </c>
      <c r="B340" s="33">
        <v>927</v>
      </c>
      <c r="C340" s="34">
        <v>0</v>
      </c>
      <c r="D340" s="35">
        <v>927</v>
      </c>
    </row>
    <row r="341" spans="1:4" x14ac:dyDescent="0.25">
      <c r="A341" s="12" t="s">
        <v>319</v>
      </c>
      <c r="B341" s="33">
        <v>487</v>
      </c>
      <c r="C341" s="34">
        <v>0</v>
      </c>
      <c r="D341" s="35">
        <v>487</v>
      </c>
    </row>
    <row r="342" spans="1:4" x14ac:dyDescent="0.25">
      <c r="A342" s="12" t="s">
        <v>320</v>
      </c>
      <c r="B342" s="33">
        <v>815</v>
      </c>
      <c r="C342" s="34">
        <v>0</v>
      </c>
      <c r="D342" s="35">
        <v>815</v>
      </c>
    </row>
    <row r="343" spans="1:4" x14ac:dyDescent="0.25">
      <c r="A343" s="12" t="s">
        <v>321</v>
      </c>
      <c r="B343" s="33">
        <v>1097</v>
      </c>
      <c r="C343" s="34">
        <v>0</v>
      </c>
      <c r="D343" s="35">
        <v>1097</v>
      </c>
    </row>
    <row r="344" spans="1:4" x14ac:dyDescent="0.25">
      <c r="A344" s="12" t="s">
        <v>322</v>
      </c>
      <c r="B344" s="33">
        <v>398</v>
      </c>
      <c r="C344" s="34">
        <v>0</v>
      </c>
      <c r="D344" s="35">
        <v>398</v>
      </c>
    </row>
    <row r="345" spans="1:4" x14ac:dyDescent="0.25">
      <c r="A345" s="12" t="s">
        <v>323</v>
      </c>
      <c r="B345" s="33">
        <v>464</v>
      </c>
      <c r="C345" s="34">
        <v>0</v>
      </c>
      <c r="D345" s="35">
        <v>464</v>
      </c>
    </row>
    <row r="346" spans="1:4" x14ac:dyDescent="0.25">
      <c r="A346" s="12" t="s">
        <v>324</v>
      </c>
      <c r="B346" s="33">
        <v>325</v>
      </c>
      <c r="C346" s="34">
        <v>0</v>
      </c>
      <c r="D346" s="35">
        <v>325</v>
      </c>
    </row>
    <row r="347" spans="1:4" x14ac:dyDescent="0.25">
      <c r="A347" s="12" t="s">
        <v>325</v>
      </c>
      <c r="B347" s="33">
        <v>741</v>
      </c>
      <c r="C347" s="34">
        <v>0</v>
      </c>
      <c r="D347" s="35">
        <v>741</v>
      </c>
    </row>
    <row r="348" spans="1:4" x14ac:dyDescent="0.25">
      <c r="A348" s="12" t="s">
        <v>326</v>
      </c>
      <c r="B348" s="33">
        <v>1727</v>
      </c>
      <c r="C348" s="34">
        <v>0</v>
      </c>
      <c r="D348" s="35">
        <v>1727</v>
      </c>
    </row>
    <row r="349" spans="1:4" x14ac:dyDescent="0.25">
      <c r="A349" s="12" t="s">
        <v>327</v>
      </c>
      <c r="B349" s="34">
        <v>0</v>
      </c>
      <c r="C349" s="34">
        <v>0</v>
      </c>
      <c r="D349" s="35">
        <v>0</v>
      </c>
    </row>
    <row r="350" spans="1:4" x14ac:dyDescent="0.25">
      <c r="A350" s="12" t="s">
        <v>328</v>
      </c>
      <c r="B350" s="33">
        <v>44</v>
      </c>
      <c r="C350" s="34">
        <v>0</v>
      </c>
      <c r="D350" s="35">
        <v>44</v>
      </c>
    </row>
    <row r="351" spans="1:4" x14ac:dyDescent="0.25">
      <c r="A351" s="12" t="s">
        <v>329</v>
      </c>
      <c r="B351" s="33">
        <v>597</v>
      </c>
      <c r="C351" s="34">
        <v>0</v>
      </c>
      <c r="D351" s="35">
        <v>597</v>
      </c>
    </row>
    <row r="352" spans="1:4" x14ac:dyDescent="0.25">
      <c r="A352" s="12" t="s">
        <v>330</v>
      </c>
      <c r="B352" s="33">
        <v>1982</v>
      </c>
      <c r="C352" s="34">
        <v>0</v>
      </c>
      <c r="D352" s="35">
        <v>1982</v>
      </c>
    </row>
    <row r="353" spans="1:4" x14ac:dyDescent="0.25">
      <c r="A353" s="7" t="s">
        <v>1260</v>
      </c>
      <c r="B353" s="29">
        <v>26866</v>
      </c>
      <c r="C353" s="30">
        <v>0</v>
      </c>
      <c r="D353" s="31">
        <v>26866</v>
      </c>
    </row>
    <row r="354" spans="1:4" x14ac:dyDescent="0.25">
      <c r="A354" s="12" t="s">
        <v>331</v>
      </c>
      <c r="B354" s="33">
        <v>695</v>
      </c>
      <c r="C354" s="34">
        <v>0</v>
      </c>
      <c r="D354" s="35">
        <v>695</v>
      </c>
    </row>
    <row r="355" spans="1:4" x14ac:dyDescent="0.25">
      <c r="A355" s="12" t="s">
        <v>332</v>
      </c>
      <c r="B355" s="33">
        <v>1910</v>
      </c>
      <c r="C355" s="34">
        <v>0</v>
      </c>
      <c r="D355" s="35">
        <v>1910</v>
      </c>
    </row>
    <row r="356" spans="1:4" x14ac:dyDescent="0.25">
      <c r="A356" s="12" t="s">
        <v>333</v>
      </c>
      <c r="B356" s="33">
        <v>832</v>
      </c>
      <c r="C356" s="34">
        <v>0</v>
      </c>
      <c r="D356" s="35">
        <v>832</v>
      </c>
    </row>
    <row r="357" spans="1:4" x14ac:dyDescent="0.25">
      <c r="A357" s="12" t="s">
        <v>95</v>
      </c>
      <c r="B357" s="33">
        <v>860</v>
      </c>
      <c r="C357" s="34">
        <v>0</v>
      </c>
      <c r="D357" s="35">
        <v>860</v>
      </c>
    </row>
    <row r="358" spans="1:4" x14ac:dyDescent="0.25">
      <c r="A358" s="12" t="s">
        <v>334</v>
      </c>
      <c r="B358" s="33">
        <v>1482</v>
      </c>
      <c r="C358" s="34">
        <v>0</v>
      </c>
      <c r="D358" s="35">
        <v>1482</v>
      </c>
    </row>
    <row r="359" spans="1:4" x14ac:dyDescent="0.25">
      <c r="A359" s="12" t="s">
        <v>335</v>
      </c>
      <c r="B359" s="33">
        <v>366</v>
      </c>
      <c r="C359" s="34">
        <v>0</v>
      </c>
      <c r="D359" s="35">
        <v>366</v>
      </c>
    </row>
    <row r="360" spans="1:4" x14ac:dyDescent="0.25">
      <c r="A360" s="12" t="s">
        <v>336</v>
      </c>
      <c r="B360" s="33">
        <v>1772</v>
      </c>
      <c r="C360" s="34">
        <v>0</v>
      </c>
      <c r="D360" s="35">
        <v>1772</v>
      </c>
    </row>
    <row r="361" spans="1:4" x14ac:dyDescent="0.25">
      <c r="A361" s="12" t="s">
        <v>337</v>
      </c>
      <c r="B361" s="33">
        <v>1598</v>
      </c>
      <c r="C361" s="34">
        <v>0</v>
      </c>
      <c r="D361" s="35">
        <v>1598</v>
      </c>
    </row>
    <row r="362" spans="1:4" x14ac:dyDescent="0.25">
      <c r="A362" s="12" t="s">
        <v>338</v>
      </c>
      <c r="B362" s="33">
        <v>1066</v>
      </c>
      <c r="C362" s="34">
        <v>0</v>
      </c>
      <c r="D362" s="35">
        <v>1066</v>
      </c>
    </row>
    <row r="363" spans="1:4" x14ac:dyDescent="0.25">
      <c r="A363" s="12" t="s">
        <v>339</v>
      </c>
      <c r="B363" s="33">
        <v>1517</v>
      </c>
      <c r="C363" s="34">
        <v>0</v>
      </c>
      <c r="D363" s="35">
        <v>1517</v>
      </c>
    </row>
    <row r="364" spans="1:4" x14ac:dyDescent="0.25">
      <c r="A364" s="12" t="s">
        <v>340</v>
      </c>
      <c r="B364" s="33">
        <v>454</v>
      </c>
      <c r="C364" s="34">
        <v>0</v>
      </c>
      <c r="D364" s="35">
        <v>454</v>
      </c>
    </row>
    <row r="365" spans="1:4" x14ac:dyDescent="0.25">
      <c r="A365" s="12" t="s">
        <v>341</v>
      </c>
      <c r="B365" s="33">
        <v>1861</v>
      </c>
      <c r="C365" s="34">
        <v>0</v>
      </c>
      <c r="D365" s="35">
        <v>1861</v>
      </c>
    </row>
    <row r="366" spans="1:4" x14ac:dyDescent="0.25">
      <c r="A366" s="12" t="s">
        <v>342</v>
      </c>
      <c r="B366" s="33">
        <v>1295</v>
      </c>
      <c r="C366" s="34">
        <v>0</v>
      </c>
      <c r="D366" s="35">
        <v>1295</v>
      </c>
    </row>
    <row r="367" spans="1:4" x14ac:dyDescent="0.25">
      <c r="A367" s="12" t="s">
        <v>343</v>
      </c>
      <c r="B367" s="33">
        <v>507</v>
      </c>
      <c r="C367" s="34">
        <v>0</v>
      </c>
      <c r="D367" s="35">
        <v>507</v>
      </c>
    </row>
    <row r="368" spans="1:4" x14ac:dyDescent="0.25">
      <c r="A368" s="12" t="s">
        <v>344</v>
      </c>
      <c r="B368" s="33">
        <v>1112</v>
      </c>
      <c r="C368" s="34">
        <v>0</v>
      </c>
      <c r="D368" s="35">
        <v>1112</v>
      </c>
    </row>
    <row r="369" spans="1:4" x14ac:dyDescent="0.25">
      <c r="A369" s="12" t="s">
        <v>345</v>
      </c>
      <c r="B369" s="33">
        <v>342</v>
      </c>
      <c r="C369" s="34">
        <v>0</v>
      </c>
      <c r="D369" s="35">
        <v>342</v>
      </c>
    </row>
    <row r="370" spans="1:4" x14ac:dyDescent="0.25">
      <c r="A370" s="12" t="s">
        <v>346</v>
      </c>
      <c r="B370" s="33">
        <v>1287</v>
      </c>
      <c r="C370" s="34">
        <v>0</v>
      </c>
      <c r="D370" s="35">
        <v>1287</v>
      </c>
    </row>
    <row r="371" spans="1:4" x14ac:dyDescent="0.25">
      <c r="A371" s="12" t="s">
        <v>347</v>
      </c>
      <c r="B371" s="33">
        <v>621</v>
      </c>
      <c r="C371" s="34">
        <v>0</v>
      </c>
      <c r="D371" s="35">
        <v>621</v>
      </c>
    </row>
    <row r="372" spans="1:4" x14ac:dyDescent="0.25">
      <c r="A372" s="12" t="s">
        <v>348</v>
      </c>
      <c r="B372" s="33">
        <v>2387</v>
      </c>
      <c r="C372" s="34">
        <v>0</v>
      </c>
      <c r="D372" s="35">
        <v>2387</v>
      </c>
    </row>
    <row r="373" spans="1:4" x14ac:dyDescent="0.25">
      <c r="A373" s="12" t="s">
        <v>349</v>
      </c>
      <c r="B373" s="33">
        <v>626</v>
      </c>
      <c r="C373" s="34">
        <v>0</v>
      </c>
      <c r="D373" s="35">
        <v>626</v>
      </c>
    </row>
    <row r="374" spans="1:4" x14ac:dyDescent="0.25">
      <c r="A374" s="12" t="s">
        <v>350</v>
      </c>
      <c r="B374" s="33">
        <v>419</v>
      </c>
      <c r="C374" s="34">
        <v>0</v>
      </c>
      <c r="D374" s="35">
        <v>419</v>
      </c>
    </row>
    <row r="375" spans="1:4" x14ac:dyDescent="0.25">
      <c r="A375" s="12" t="s">
        <v>351</v>
      </c>
      <c r="B375" s="33">
        <v>2349</v>
      </c>
      <c r="C375" s="34">
        <v>0</v>
      </c>
      <c r="D375" s="35">
        <v>2349</v>
      </c>
    </row>
    <row r="376" spans="1:4" x14ac:dyDescent="0.25">
      <c r="A376" s="12" t="s">
        <v>352</v>
      </c>
      <c r="B376" s="33">
        <v>1222</v>
      </c>
      <c r="C376" s="34">
        <v>0</v>
      </c>
      <c r="D376" s="35">
        <v>1222</v>
      </c>
    </row>
    <row r="377" spans="1:4" x14ac:dyDescent="0.25">
      <c r="A377" s="12" t="s">
        <v>353</v>
      </c>
      <c r="B377" s="33">
        <v>286</v>
      </c>
      <c r="C377" s="34">
        <v>0</v>
      </c>
      <c r="D377" s="35">
        <v>286</v>
      </c>
    </row>
    <row r="378" spans="1:4" x14ac:dyDescent="0.25">
      <c r="A378" s="7" t="s">
        <v>354</v>
      </c>
      <c r="B378" s="29">
        <v>50644</v>
      </c>
      <c r="C378" s="30">
        <v>30843</v>
      </c>
      <c r="D378" s="31">
        <v>19801</v>
      </c>
    </row>
    <row r="379" spans="1:4" x14ac:dyDescent="0.25">
      <c r="A379" s="8" t="s">
        <v>355</v>
      </c>
      <c r="B379" s="33">
        <v>7867</v>
      </c>
      <c r="C379" s="34">
        <v>7867</v>
      </c>
      <c r="D379" s="35">
        <v>0</v>
      </c>
    </row>
    <row r="380" spans="1:4" x14ac:dyDescent="0.25">
      <c r="A380" s="11" t="s">
        <v>1146</v>
      </c>
      <c r="B380" s="33">
        <v>7867</v>
      </c>
      <c r="C380" s="34">
        <v>7867</v>
      </c>
      <c r="D380" s="35">
        <v>0</v>
      </c>
    </row>
    <row r="381" spans="1:4" x14ac:dyDescent="0.25">
      <c r="A381" s="8" t="s">
        <v>357</v>
      </c>
      <c r="B381" s="33">
        <v>8661</v>
      </c>
      <c r="C381" s="34">
        <v>7932</v>
      </c>
      <c r="D381" s="35">
        <v>729</v>
      </c>
    </row>
    <row r="382" spans="1:4" x14ac:dyDescent="0.25">
      <c r="A382" s="11" t="s">
        <v>1147</v>
      </c>
      <c r="B382" s="33">
        <v>7932</v>
      </c>
      <c r="C382" s="34">
        <v>7932</v>
      </c>
      <c r="D382" s="35">
        <v>0</v>
      </c>
    </row>
    <row r="383" spans="1:4" x14ac:dyDescent="0.25">
      <c r="A383" s="8" t="s">
        <v>359</v>
      </c>
      <c r="B383" s="33">
        <v>5394</v>
      </c>
      <c r="C383" s="34">
        <v>5394</v>
      </c>
      <c r="D383" s="35">
        <v>0</v>
      </c>
    </row>
    <row r="384" spans="1:4" x14ac:dyDescent="0.25">
      <c r="A384" s="11" t="s">
        <v>1148</v>
      </c>
      <c r="B384" s="33">
        <v>5394</v>
      </c>
      <c r="C384" s="34">
        <v>5394</v>
      </c>
      <c r="D384" s="35">
        <v>0</v>
      </c>
    </row>
    <row r="385" spans="1:4" x14ac:dyDescent="0.25">
      <c r="A385" s="8" t="s">
        <v>361</v>
      </c>
      <c r="B385" s="33">
        <v>6422</v>
      </c>
      <c r="C385" s="34">
        <v>4941</v>
      </c>
      <c r="D385" s="35">
        <v>1481</v>
      </c>
    </row>
    <row r="386" spans="1:4" x14ac:dyDescent="0.25">
      <c r="A386" s="11" t="s">
        <v>1149</v>
      </c>
      <c r="B386" s="33">
        <v>4941</v>
      </c>
      <c r="C386" s="34">
        <v>4941</v>
      </c>
      <c r="D386" s="35">
        <v>0</v>
      </c>
    </row>
    <row r="387" spans="1:4" x14ac:dyDescent="0.25">
      <c r="A387" s="8" t="s">
        <v>363</v>
      </c>
      <c r="B387" s="33">
        <v>4974</v>
      </c>
      <c r="C387" s="34">
        <v>4709</v>
      </c>
      <c r="D387" s="35">
        <v>265</v>
      </c>
    </row>
    <row r="388" spans="1:4" x14ac:dyDescent="0.25">
      <c r="A388" s="11" t="s">
        <v>1150</v>
      </c>
      <c r="B388" s="33">
        <v>4709</v>
      </c>
      <c r="C388" s="34">
        <v>4709</v>
      </c>
      <c r="D388" s="35">
        <v>0</v>
      </c>
    </row>
    <row r="389" spans="1:4" x14ac:dyDescent="0.25">
      <c r="A389" s="12" t="s">
        <v>365</v>
      </c>
      <c r="B389" s="33">
        <v>2811</v>
      </c>
      <c r="C389" s="34">
        <v>0</v>
      </c>
      <c r="D389" s="35">
        <v>2811</v>
      </c>
    </row>
    <row r="390" spans="1:4" x14ac:dyDescent="0.25">
      <c r="A390" s="12" t="s">
        <v>366</v>
      </c>
      <c r="B390" s="33">
        <v>2810</v>
      </c>
      <c r="C390" s="34">
        <v>0</v>
      </c>
      <c r="D390" s="35">
        <v>2810</v>
      </c>
    </row>
    <row r="391" spans="1:4" x14ac:dyDescent="0.25">
      <c r="A391" s="12" t="s">
        <v>367</v>
      </c>
      <c r="B391" s="33">
        <v>2920</v>
      </c>
      <c r="C391" s="34">
        <v>0</v>
      </c>
      <c r="D391" s="35">
        <v>2920</v>
      </c>
    </row>
    <row r="392" spans="1:4" x14ac:dyDescent="0.25">
      <c r="A392" s="12" t="s">
        <v>368</v>
      </c>
      <c r="B392" s="33">
        <v>2374</v>
      </c>
      <c r="C392" s="34">
        <v>0</v>
      </c>
      <c r="D392" s="35">
        <v>2374</v>
      </c>
    </row>
    <row r="393" spans="1:4" x14ac:dyDescent="0.25">
      <c r="A393" s="12" t="s">
        <v>369</v>
      </c>
      <c r="B393" s="33">
        <v>1674</v>
      </c>
      <c r="C393" s="34">
        <v>0</v>
      </c>
      <c r="D393" s="35">
        <v>1674</v>
      </c>
    </row>
    <row r="394" spans="1:4" x14ac:dyDescent="0.25">
      <c r="A394" s="12" t="s">
        <v>370</v>
      </c>
      <c r="B394" s="33">
        <v>1580</v>
      </c>
      <c r="C394" s="34">
        <v>0</v>
      </c>
      <c r="D394" s="35">
        <v>1580</v>
      </c>
    </row>
    <row r="395" spans="1:4" x14ac:dyDescent="0.25">
      <c r="A395" s="12" t="s">
        <v>371</v>
      </c>
      <c r="B395" s="33">
        <v>1888</v>
      </c>
      <c r="C395" s="34">
        <v>0</v>
      </c>
      <c r="D395" s="35">
        <v>1888</v>
      </c>
    </row>
    <row r="396" spans="1:4" x14ac:dyDescent="0.25">
      <c r="A396" s="12" t="s">
        <v>372</v>
      </c>
      <c r="B396" s="33">
        <v>1269</v>
      </c>
      <c r="C396" s="34">
        <v>0</v>
      </c>
      <c r="D396" s="35">
        <v>1269</v>
      </c>
    </row>
    <row r="397" spans="1:4" x14ac:dyDescent="0.25">
      <c r="A397" s="7" t="s">
        <v>1261</v>
      </c>
      <c r="B397" s="29">
        <v>18495</v>
      </c>
      <c r="C397" s="30">
        <v>7089</v>
      </c>
      <c r="D397" s="31">
        <v>11406</v>
      </c>
    </row>
    <row r="398" spans="1:4" x14ac:dyDescent="0.25">
      <c r="A398" s="8" t="s">
        <v>373</v>
      </c>
      <c r="B398" s="33">
        <v>7089</v>
      </c>
      <c r="C398" s="34">
        <v>7089</v>
      </c>
      <c r="D398" s="35">
        <v>0</v>
      </c>
    </row>
    <row r="399" spans="1:4" x14ac:dyDescent="0.25">
      <c r="A399" s="11" t="s">
        <v>1151</v>
      </c>
      <c r="B399" s="33">
        <v>7089</v>
      </c>
      <c r="C399" s="34">
        <v>7089</v>
      </c>
      <c r="D399" s="35">
        <v>0</v>
      </c>
    </row>
    <row r="400" spans="1:4" x14ac:dyDescent="0.25">
      <c r="A400" s="12" t="s">
        <v>375</v>
      </c>
      <c r="B400" s="33">
        <v>994</v>
      </c>
      <c r="C400" s="34">
        <v>0</v>
      </c>
      <c r="D400" s="35">
        <v>994</v>
      </c>
    </row>
    <row r="401" spans="1:4" x14ac:dyDescent="0.25">
      <c r="A401" s="12" t="s">
        <v>376</v>
      </c>
      <c r="B401" s="33">
        <v>975</v>
      </c>
      <c r="C401" s="34">
        <v>0</v>
      </c>
      <c r="D401" s="35">
        <v>975</v>
      </c>
    </row>
    <row r="402" spans="1:4" x14ac:dyDescent="0.25">
      <c r="A402" s="12" t="s">
        <v>377</v>
      </c>
      <c r="B402" s="33">
        <v>913</v>
      </c>
      <c r="C402" s="34">
        <v>0</v>
      </c>
      <c r="D402" s="35">
        <v>913</v>
      </c>
    </row>
    <row r="403" spans="1:4" x14ac:dyDescent="0.25">
      <c r="A403" s="12" t="s">
        <v>378</v>
      </c>
      <c r="B403" s="33">
        <v>585</v>
      </c>
      <c r="C403" s="34">
        <v>0</v>
      </c>
      <c r="D403" s="35">
        <v>585</v>
      </c>
    </row>
    <row r="404" spans="1:4" x14ac:dyDescent="0.25">
      <c r="A404" s="12" t="s">
        <v>379</v>
      </c>
      <c r="B404" s="33">
        <v>2582</v>
      </c>
      <c r="C404" s="34">
        <v>0</v>
      </c>
      <c r="D404" s="35">
        <v>2582</v>
      </c>
    </row>
    <row r="405" spans="1:4" x14ac:dyDescent="0.25">
      <c r="A405" s="12" t="s">
        <v>380</v>
      </c>
      <c r="B405" s="33">
        <v>1493</v>
      </c>
      <c r="C405" s="34">
        <v>0</v>
      </c>
      <c r="D405" s="35">
        <v>1493</v>
      </c>
    </row>
    <row r="406" spans="1:4" x14ac:dyDescent="0.25">
      <c r="A406" s="12" t="s">
        <v>381</v>
      </c>
      <c r="B406" s="33">
        <v>2097</v>
      </c>
      <c r="C406" s="34">
        <v>0</v>
      </c>
      <c r="D406" s="35">
        <v>2097</v>
      </c>
    </row>
    <row r="407" spans="1:4" x14ac:dyDescent="0.25">
      <c r="A407" s="12" t="s">
        <v>382</v>
      </c>
      <c r="B407" s="33">
        <v>1767</v>
      </c>
      <c r="C407" s="34">
        <v>0</v>
      </c>
      <c r="D407" s="35">
        <v>1767</v>
      </c>
    </row>
    <row r="408" spans="1:4" x14ac:dyDescent="0.25">
      <c r="A408" s="7" t="s">
        <v>1268</v>
      </c>
      <c r="B408" s="29">
        <v>53037</v>
      </c>
      <c r="C408" s="30">
        <v>47489</v>
      </c>
      <c r="D408" s="31">
        <v>5548</v>
      </c>
    </row>
    <row r="409" spans="1:4" x14ac:dyDescent="0.25">
      <c r="A409" s="8" t="s">
        <v>383</v>
      </c>
      <c r="B409" s="33">
        <v>44871</v>
      </c>
      <c r="C409" s="34">
        <v>44805</v>
      </c>
      <c r="D409" s="35">
        <v>66</v>
      </c>
    </row>
    <row r="410" spans="1:4" x14ac:dyDescent="0.25">
      <c r="A410" s="11" t="s">
        <v>384</v>
      </c>
      <c r="B410" s="33">
        <v>44805</v>
      </c>
      <c r="C410" s="34">
        <v>44805</v>
      </c>
      <c r="D410" s="35">
        <v>0</v>
      </c>
    </row>
    <row r="411" spans="1:4" x14ac:dyDescent="0.25">
      <c r="A411" s="8" t="s">
        <v>385</v>
      </c>
      <c r="B411" s="33">
        <v>955</v>
      </c>
      <c r="C411" s="34">
        <v>955</v>
      </c>
      <c r="D411" s="35">
        <v>0</v>
      </c>
    </row>
    <row r="412" spans="1:4" x14ac:dyDescent="0.25">
      <c r="A412" s="11" t="s">
        <v>1152</v>
      </c>
      <c r="B412" s="33">
        <v>955</v>
      </c>
      <c r="C412" s="34">
        <v>955</v>
      </c>
      <c r="D412" s="35">
        <v>0</v>
      </c>
    </row>
    <row r="413" spans="1:4" x14ac:dyDescent="0.25">
      <c r="A413" s="8" t="s">
        <v>387</v>
      </c>
      <c r="B413" s="33">
        <v>1729</v>
      </c>
      <c r="C413" s="34">
        <v>1729</v>
      </c>
      <c r="D413" s="35">
        <v>0</v>
      </c>
    </row>
    <row r="414" spans="1:4" x14ac:dyDescent="0.25">
      <c r="A414" s="11" t="s">
        <v>1153</v>
      </c>
      <c r="B414" s="33">
        <v>1729</v>
      </c>
      <c r="C414" s="34">
        <v>1729</v>
      </c>
      <c r="D414" s="35">
        <v>0</v>
      </c>
    </row>
    <row r="415" spans="1:4" x14ac:dyDescent="0.25">
      <c r="A415" s="12" t="s">
        <v>389</v>
      </c>
      <c r="B415" s="33">
        <v>1418</v>
      </c>
      <c r="C415" s="34">
        <v>0</v>
      </c>
      <c r="D415" s="35">
        <v>1418</v>
      </c>
    </row>
    <row r="416" spans="1:4" x14ac:dyDescent="0.25">
      <c r="A416" s="12" t="s">
        <v>390</v>
      </c>
      <c r="B416" s="33">
        <v>1983</v>
      </c>
      <c r="C416" s="34">
        <v>0</v>
      </c>
      <c r="D416" s="35">
        <v>1983</v>
      </c>
    </row>
    <row r="417" spans="1:4" x14ac:dyDescent="0.25">
      <c r="A417" s="12" t="s">
        <v>391</v>
      </c>
      <c r="B417" s="33">
        <v>1040</v>
      </c>
      <c r="C417" s="34">
        <v>0</v>
      </c>
      <c r="D417" s="35">
        <v>1040</v>
      </c>
    </row>
    <row r="418" spans="1:4" x14ac:dyDescent="0.25">
      <c r="A418" s="12"/>
      <c r="B418" s="33"/>
      <c r="C418" s="34">
        <v>0</v>
      </c>
      <c r="D418" s="35">
        <v>0</v>
      </c>
    </row>
    <row r="419" spans="1:4" x14ac:dyDescent="0.25">
      <c r="A419" s="12" t="s">
        <v>392</v>
      </c>
      <c r="B419" s="33">
        <v>856</v>
      </c>
      <c r="C419" s="34">
        <v>0</v>
      </c>
      <c r="D419" s="35">
        <v>856</v>
      </c>
    </row>
    <row r="420" spans="1:4" x14ac:dyDescent="0.25">
      <c r="A420" s="12" t="s">
        <v>188</v>
      </c>
      <c r="B420" s="33">
        <v>185</v>
      </c>
      <c r="C420" s="34">
        <v>0</v>
      </c>
      <c r="D420" s="35">
        <v>185</v>
      </c>
    </row>
    <row r="421" spans="1:4" x14ac:dyDescent="0.25">
      <c r="A421" s="7" t="s">
        <v>1262</v>
      </c>
      <c r="B421" s="29">
        <v>14210</v>
      </c>
      <c r="C421" s="30">
        <v>5192</v>
      </c>
      <c r="D421" s="31">
        <v>9018</v>
      </c>
    </row>
    <row r="422" spans="1:4" x14ac:dyDescent="0.25">
      <c r="A422" s="8" t="s">
        <v>394</v>
      </c>
      <c r="B422" s="33">
        <v>5192</v>
      </c>
      <c r="C422" s="34">
        <v>5192</v>
      </c>
      <c r="D422" s="35">
        <v>0</v>
      </c>
    </row>
    <row r="423" spans="1:4" x14ac:dyDescent="0.25">
      <c r="A423" s="11" t="s">
        <v>1154</v>
      </c>
      <c r="B423" s="33">
        <v>5192</v>
      </c>
      <c r="C423" s="34">
        <v>5192</v>
      </c>
      <c r="D423" s="35">
        <v>0</v>
      </c>
    </row>
    <row r="424" spans="1:4" x14ac:dyDescent="0.25">
      <c r="A424" s="12" t="s">
        <v>396</v>
      </c>
      <c r="B424" s="33">
        <v>600</v>
      </c>
      <c r="C424" s="34">
        <v>0</v>
      </c>
      <c r="D424" s="35">
        <v>600</v>
      </c>
    </row>
    <row r="425" spans="1:4" x14ac:dyDescent="0.25">
      <c r="A425" s="12" t="s">
        <v>397</v>
      </c>
      <c r="B425" s="33">
        <v>245</v>
      </c>
      <c r="C425" s="34">
        <v>0</v>
      </c>
      <c r="D425" s="35">
        <v>245</v>
      </c>
    </row>
    <row r="426" spans="1:4" x14ac:dyDescent="0.25">
      <c r="A426" s="12" t="s">
        <v>398</v>
      </c>
      <c r="B426" s="33">
        <v>445</v>
      </c>
      <c r="C426" s="34">
        <v>0</v>
      </c>
      <c r="D426" s="35">
        <v>445</v>
      </c>
    </row>
    <row r="427" spans="1:4" x14ac:dyDescent="0.25">
      <c r="A427" s="12" t="s">
        <v>399</v>
      </c>
      <c r="B427" s="33">
        <v>604</v>
      </c>
      <c r="C427" s="34">
        <v>0</v>
      </c>
      <c r="D427" s="35">
        <v>604</v>
      </c>
    </row>
    <row r="428" spans="1:4" x14ac:dyDescent="0.25">
      <c r="A428" s="12" t="s">
        <v>400</v>
      </c>
      <c r="B428" s="33">
        <v>975</v>
      </c>
      <c r="C428" s="34">
        <v>0</v>
      </c>
      <c r="D428" s="35">
        <v>975</v>
      </c>
    </row>
    <row r="429" spans="1:4" x14ac:dyDescent="0.25">
      <c r="A429" s="12" t="s">
        <v>401</v>
      </c>
      <c r="B429" s="33">
        <v>1323</v>
      </c>
      <c r="C429" s="34">
        <v>0</v>
      </c>
      <c r="D429" s="35">
        <v>1323</v>
      </c>
    </row>
    <row r="430" spans="1:4" x14ac:dyDescent="0.25">
      <c r="A430" s="12" t="s">
        <v>402</v>
      </c>
      <c r="B430" s="33">
        <v>1253</v>
      </c>
      <c r="C430" s="34">
        <v>0</v>
      </c>
      <c r="D430" s="35">
        <v>1253</v>
      </c>
    </row>
    <row r="431" spans="1:4" x14ac:dyDescent="0.25">
      <c r="A431" s="12" t="s">
        <v>403</v>
      </c>
      <c r="B431" s="33">
        <v>293</v>
      </c>
      <c r="C431" s="34">
        <v>0</v>
      </c>
      <c r="D431" s="35">
        <v>293</v>
      </c>
    </row>
    <row r="432" spans="1:4" x14ac:dyDescent="0.25">
      <c r="A432" s="12" t="s">
        <v>404</v>
      </c>
      <c r="B432" s="33">
        <v>812</v>
      </c>
      <c r="C432" s="34">
        <v>0</v>
      </c>
      <c r="D432" s="35">
        <v>812</v>
      </c>
    </row>
    <row r="433" spans="1:4" x14ac:dyDescent="0.25">
      <c r="A433" s="12" t="s">
        <v>405</v>
      </c>
      <c r="B433" s="33">
        <v>1014</v>
      </c>
      <c r="C433" s="34">
        <v>0</v>
      </c>
      <c r="D433" s="35">
        <v>1014</v>
      </c>
    </row>
    <row r="434" spans="1:4" x14ac:dyDescent="0.25">
      <c r="A434" s="12" t="s">
        <v>406</v>
      </c>
      <c r="B434" s="33">
        <v>1019</v>
      </c>
      <c r="C434" s="34">
        <v>0</v>
      </c>
      <c r="D434" s="35">
        <v>1019</v>
      </c>
    </row>
    <row r="435" spans="1:4" x14ac:dyDescent="0.25">
      <c r="A435" s="12" t="s">
        <v>407</v>
      </c>
      <c r="B435" s="33">
        <v>119</v>
      </c>
      <c r="C435" s="34">
        <v>0</v>
      </c>
      <c r="D435" s="35">
        <v>119</v>
      </c>
    </row>
    <row r="436" spans="1:4" x14ac:dyDescent="0.25">
      <c r="A436" s="12" t="s">
        <v>408</v>
      </c>
      <c r="B436" s="33">
        <v>316</v>
      </c>
      <c r="C436" s="34">
        <v>0</v>
      </c>
      <c r="D436" s="35">
        <v>316</v>
      </c>
    </row>
    <row r="437" spans="1:4" x14ac:dyDescent="0.25">
      <c r="A437" s="7" t="s">
        <v>409</v>
      </c>
      <c r="B437" s="29">
        <v>29818</v>
      </c>
      <c r="C437" s="30">
        <v>7783</v>
      </c>
      <c r="D437" s="31">
        <v>22035</v>
      </c>
    </row>
    <row r="438" spans="1:4" x14ac:dyDescent="0.25">
      <c r="A438" s="8" t="s">
        <v>410</v>
      </c>
      <c r="B438" s="33">
        <v>7864</v>
      </c>
      <c r="C438" s="34">
        <v>7783</v>
      </c>
      <c r="D438" s="35">
        <v>81</v>
      </c>
    </row>
    <row r="439" spans="1:4" x14ac:dyDescent="0.25">
      <c r="A439" s="11" t="s">
        <v>1155</v>
      </c>
      <c r="B439" s="33">
        <v>7783</v>
      </c>
      <c r="C439" s="34">
        <v>7783</v>
      </c>
      <c r="D439" s="35">
        <v>0</v>
      </c>
    </row>
    <row r="440" spans="1:4" x14ac:dyDescent="0.25">
      <c r="A440" s="12" t="s">
        <v>412</v>
      </c>
      <c r="B440" s="33">
        <v>1837</v>
      </c>
      <c r="C440" s="34">
        <v>0</v>
      </c>
      <c r="D440" s="35">
        <v>1837</v>
      </c>
    </row>
    <row r="441" spans="1:4" x14ac:dyDescent="0.25">
      <c r="A441" s="12" t="s">
        <v>413</v>
      </c>
      <c r="B441" s="33">
        <v>1528</v>
      </c>
      <c r="C441" s="34">
        <v>0</v>
      </c>
      <c r="D441" s="35">
        <v>1528</v>
      </c>
    </row>
    <row r="442" spans="1:4" x14ac:dyDescent="0.25">
      <c r="A442" s="12" t="s">
        <v>414</v>
      </c>
      <c r="B442" s="33">
        <v>1231</v>
      </c>
      <c r="C442" s="34">
        <v>0</v>
      </c>
      <c r="D442" s="35">
        <v>1231</v>
      </c>
    </row>
    <row r="443" spans="1:4" x14ac:dyDescent="0.25">
      <c r="A443" s="12" t="s">
        <v>415</v>
      </c>
      <c r="B443" s="33">
        <v>2360</v>
      </c>
      <c r="C443" s="34">
        <v>0</v>
      </c>
      <c r="D443" s="35">
        <v>2360</v>
      </c>
    </row>
    <row r="444" spans="1:4" x14ac:dyDescent="0.25">
      <c r="A444" s="12" t="s">
        <v>416</v>
      </c>
      <c r="B444" s="33">
        <v>1329</v>
      </c>
      <c r="C444" s="34">
        <v>0</v>
      </c>
      <c r="D444" s="35">
        <v>1329</v>
      </c>
    </row>
    <row r="445" spans="1:4" x14ac:dyDescent="0.25">
      <c r="A445" s="12" t="s">
        <v>417</v>
      </c>
      <c r="B445" s="33">
        <v>500</v>
      </c>
      <c r="C445" s="34">
        <v>0</v>
      </c>
      <c r="D445" s="35">
        <v>500</v>
      </c>
    </row>
    <row r="446" spans="1:4" x14ac:dyDescent="0.25">
      <c r="A446" s="12" t="s">
        <v>418</v>
      </c>
      <c r="B446" s="33">
        <v>1101</v>
      </c>
      <c r="C446" s="34">
        <v>0</v>
      </c>
      <c r="D446" s="35">
        <v>1101</v>
      </c>
    </row>
    <row r="447" spans="1:4" x14ac:dyDescent="0.25">
      <c r="A447" s="12" t="s">
        <v>419</v>
      </c>
      <c r="B447" s="33">
        <v>1533</v>
      </c>
      <c r="C447" s="34">
        <v>0</v>
      </c>
      <c r="D447" s="35">
        <v>1533</v>
      </c>
    </row>
    <row r="448" spans="1:4" x14ac:dyDescent="0.25">
      <c r="A448" s="12" t="s">
        <v>420</v>
      </c>
      <c r="B448" s="33">
        <v>792</v>
      </c>
      <c r="C448" s="34">
        <v>0</v>
      </c>
      <c r="D448" s="35">
        <v>792</v>
      </c>
    </row>
    <row r="449" spans="1:4" x14ac:dyDescent="0.25">
      <c r="A449" s="12" t="s">
        <v>421</v>
      </c>
      <c r="B449" s="33">
        <v>880</v>
      </c>
      <c r="C449" s="34">
        <v>0</v>
      </c>
      <c r="D449" s="35">
        <v>880</v>
      </c>
    </row>
    <row r="450" spans="1:4" x14ac:dyDescent="0.25">
      <c r="A450" s="12" t="s">
        <v>422</v>
      </c>
      <c r="B450" s="33">
        <v>2074</v>
      </c>
      <c r="C450" s="34">
        <v>0</v>
      </c>
      <c r="D450" s="35">
        <v>2074</v>
      </c>
    </row>
    <row r="451" spans="1:4" x14ac:dyDescent="0.25">
      <c r="A451" s="12" t="s">
        <v>423</v>
      </c>
      <c r="B451" s="33">
        <v>1029</v>
      </c>
      <c r="C451" s="34">
        <v>0</v>
      </c>
      <c r="D451" s="35">
        <v>1029</v>
      </c>
    </row>
    <row r="452" spans="1:4" x14ac:dyDescent="0.25">
      <c r="A452" s="12" t="s">
        <v>424</v>
      </c>
      <c r="B452" s="33">
        <v>1716</v>
      </c>
      <c r="C452" s="34">
        <v>0</v>
      </c>
      <c r="D452" s="35">
        <v>1716</v>
      </c>
    </row>
    <row r="453" spans="1:4" x14ac:dyDescent="0.25">
      <c r="A453" s="12" t="s">
        <v>425</v>
      </c>
      <c r="B453" s="33">
        <v>859</v>
      </c>
      <c r="C453" s="34">
        <v>0</v>
      </c>
      <c r="D453" s="35">
        <v>859</v>
      </c>
    </row>
    <row r="454" spans="1:4" x14ac:dyDescent="0.25">
      <c r="A454" s="12" t="s">
        <v>426</v>
      </c>
      <c r="B454" s="33">
        <v>383</v>
      </c>
      <c r="C454" s="34">
        <v>0</v>
      </c>
      <c r="D454" s="35">
        <v>383</v>
      </c>
    </row>
    <row r="455" spans="1:4" x14ac:dyDescent="0.25">
      <c r="A455" s="12" t="s">
        <v>427</v>
      </c>
      <c r="B455" s="33">
        <v>874</v>
      </c>
      <c r="C455" s="34">
        <v>0</v>
      </c>
      <c r="D455" s="35">
        <v>874</v>
      </c>
    </row>
    <row r="456" spans="1:4" x14ac:dyDescent="0.25">
      <c r="A456" s="12" t="s">
        <v>428</v>
      </c>
      <c r="B456" s="33">
        <v>1928</v>
      </c>
      <c r="C456" s="34">
        <v>0</v>
      </c>
      <c r="D456" s="35">
        <v>1928</v>
      </c>
    </row>
    <row r="457" spans="1:4" x14ac:dyDescent="0.25">
      <c r="A457" s="7" t="s">
        <v>429</v>
      </c>
      <c r="B457" s="29">
        <v>35755</v>
      </c>
      <c r="C457" s="30">
        <v>25488</v>
      </c>
      <c r="D457" s="31">
        <v>10267</v>
      </c>
    </row>
    <row r="458" spans="1:4" x14ac:dyDescent="0.25">
      <c r="A458" s="8" t="s">
        <v>430</v>
      </c>
      <c r="B458" s="33">
        <v>14790</v>
      </c>
      <c r="C458" s="34">
        <v>14789</v>
      </c>
      <c r="D458" s="35">
        <v>1</v>
      </c>
    </row>
    <row r="459" spans="1:4" x14ac:dyDescent="0.25">
      <c r="A459" s="11" t="s">
        <v>1156</v>
      </c>
      <c r="B459" s="33">
        <v>14789</v>
      </c>
      <c r="C459" s="34">
        <v>14789</v>
      </c>
      <c r="D459" s="35">
        <v>0</v>
      </c>
    </row>
    <row r="460" spans="1:4" x14ac:dyDescent="0.25">
      <c r="A460" s="8" t="s">
        <v>432</v>
      </c>
      <c r="B460" s="33">
        <v>6042</v>
      </c>
      <c r="C460" s="34">
        <v>5347</v>
      </c>
      <c r="D460" s="35">
        <v>695</v>
      </c>
    </row>
    <row r="461" spans="1:4" x14ac:dyDescent="0.25">
      <c r="A461" s="11" t="s">
        <v>1157</v>
      </c>
      <c r="B461" s="33">
        <v>5347</v>
      </c>
      <c r="C461" s="34">
        <v>5347</v>
      </c>
      <c r="D461" s="35">
        <v>0</v>
      </c>
    </row>
    <row r="462" spans="1:4" x14ac:dyDescent="0.25">
      <c r="A462" s="8" t="s">
        <v>434</v>
      </c>
      <c r="B462" s="33">
        <v>5656</v>
      </c>
      <c r="C462" s="34">
        <v>5352</v>
      </c>
      <c r="D462" s="35">
        <v>304</v>
      </c>
    </row>
    <row r="463" spans="1:4" x14ac:dyDescent="0.25">
      <c r="A463" s="11" t="s">
        <v>1158</v>
      </c>
      <c r="B463" s="33">
        <v>5352</v>
      </c>
      <c r="C463" s="34">
        <v>5352</v>
      </c>
      <c r="D463" s="35">
        <v>0</v>
      </c>
    </row>
    <row r="464" spans="1:4" x14ac:dyDescent="0.25">
      <c r="A464" s="12" t="s">
        <v>436</v>
      </c>
      <c r="B464" s="33">
        <v>619</v>
      </c>
      <c r="C464" s="34">
        <v>0</v>
      </c>
      <c r="D464" s="35">
        <v>619</v>
      </c>
    </row>
    <row r="465" spans="1:4" x14ac:dyDescent="0.25">
      <c r="A465" s="12" t="s">
        <v>437</v>
      </c>
      <c r="B465" s="33">
        <v>471</v>
      </c>
      <c r="C465" s="34">
        <v>0</v>
      </c>
      <c r="D465" s="35">
        <v>471</v>
      </c>
    </row>
    <row r="466" spans="1:4" x14ac:dyDescent="0.25">
      <c r="A466" s="12" t="s">
        <v>438</v>
      </c>
      <c r="B466" s="33">
        <v>2013</v>
      </c>
      <c r="C466" s="34">
        <v>0</v>
      </c>
      <c r="D466" s="35">
        <v>2013</v>
      </c>
    </row>
    <row r="467" spans="1:4" x14ac:dyDescent="0.25">
      <c r="A467" s="12" t="s">
        <v>262</v>
      </c>
      <c r="B467" s="33">
        <v>1399</v>
      </c>
      <c r="C467" s="34">
        <v>0</v>
      </c>
      <c r="D467" s="35">
        <v>1399</v>
      </c>
    </row>
    <row r="468" spans="1:4" x14ac:dyDescent="0.25">
      <c r="A468" s="12" t="s">
        <v>439</v>
      </c>
      <c r="B468" s="33">
        <v>326</v>
      </c>
      <c r="C468" s="34">
        <v>0</v>
      </c>
      <c r="D468" s="35">
        <v>326</v>
      </c>
    </row>
    <row r="469" spans="1:4" x14ac:dyDescent="0.25">
      <c r="A469" s="12" t="s">
        <v>440</v>
      </c>
      <c r="B469" s="33">
        <v>2370</v>
      </c>
      <c r="C469" s="34">
        <v>0</v>
      </c>
      <c r="D469" s="35">
        <v>2370</v>
      </c>
    </row>
    <row r="470" spans="1:4" x14ac:dyDescent="0.25">
      <c r="A470" s="12" t="s">
        <v>441</v>
      </c>
      <c r="B470" s="33">
        <v>1817</v>
      </c>
      <c r="C470" s="34">
        <v>0</v>
      </c>
      <c r="D470" s="35">
        <v>1817</v>
      </c>
    </row>
    <row r="471" spans="1:4" x14ac:dyDescent="0.25">
      <c r="A471" s="12" t="s">
        <v>442</v>
      </c>
      <c r="B471" s="33">
        <v>252</v>
      </c>
      <c r="C471" s="34">
        <v>0</v>
      </c>
      <c r="D471" s="35">
        <v>252</v>
      </c>
    </row>
    <row r="472" spans="1:4" x14ac:dyDescent="0.25">
      <c r="A472" s="7" t="s">
        <v>1263</v>
      </c>
      <c r="B472" s="29">
        <v>62925</v>
      </c>
      <c r="C472" s="30">
        <v>52996</v>
      </c>
      <c r="D472" s="31">
        <v>9929</v>
      </c>
    </row>
    <row r="473" spans="1:4" x14ac:dyDescent="0.25">
      <c r="A473" s="8" t="s">
        <v>443</v>
      </c>
      <c r="B473" s="33">
        <v>47911</v>
      </c>
      <c r="C473" s="34">
        <v>47911</v>
      </c>
      <c r="D473" s="35">
        <v>0</v>
      </c>
    </row>
    <row r="474" spans="1:4" x14ac:dyDescent="0.25">
      <c r="A474" s="11" t="s">
        <v>444</v>
      </c>
      <c r="B474" s="33">
        <v>47911</v>
      </c>
      <c r="C474" s="34">
        <v>47911</v>
      </c>
      <c r="D474" s="35">
        <v>0</v>
      </c>
    </row>
    <row r="475" spans="1:4" x14ac:dyDescent="0.25">
      <c r="A475" s="8" t="s">
        <v>445</v>
      </c>
      <c r="B475" s="33">
        <v>5248</v>
      </c>
      <c r="C475" s="34">
        <v>5085</v>
      </c>
      <c r="D475" s="35">
        <v>163</v>
      </c>
    </row>
    <row r="476" spans="1:4" x14ac:dyDescent="0.25">
      <c r="A476" s="11" t="s">
        <v>1159</v>
      </c>
      <c r="B476" s="33">
        <v>5085</v>
      </c>
      <c r="C476" s="34">
        <v>5085</v>
      </c>
      <c r="D476" s="35">
        <v>0</v>
      </c>
    </row>
    <row r="477" spans="1:4" x14ac:dyDescent="0.25">
      <c r="A477" s="12" t="s">
        <v>447</v>
      </c>
      <c r="B477" s="33">
        <v>5450</v>
      </c>
      <c r="C477" s="34">
        <v>0</v>
      </c>
      <c r="D477" s="35">
        <v>5450</v>
      </c>
    </row>
    <row r="478" spans="1:4" x14ac:dyDescent="0.25">
      <c r="A478" s="12" t="s">
        <v>448</v>
      </c>
      <c r="B478" s="33">
        <v>1947</v>
      </c>
      <c r="C478" s="34">
        <v>0</v>
      </c>
      <c r="D478" s="35">
        <v>1947</v>
      </c>
    </row>
    <row r="479" spans="1:4" x14ac:dyDescent="0.25">
      <c r="A479" s="12" t="s">
        <v>449</v>
      </c>
      <c r="B479" s="33">
        <v>848</v>
      </c>
      <c r="C479" s="34">
        <v>0</v>
      </c>
      <c r="D479" s="35">
        <v>848</v>
      </c>
    </row>
    <row r="480" spans="1:4" x14ac:dyDescent="0.25">
      <c r="A480" s="12" t="s">
        <v>450</v>
      </c>
      <c r="B480" s="33">
        <v>1521</v>
      </c>
      <c r="C480" s="34">
        <v>0</v>
      </c>
      <c r="D480" s="35">
        <v>1521</v>
      </c>
    </row>
    <row r="481" spans="1:4" ht="28.5" x14ac:dyDescent="0.25">
      <c r="A481" s="15" t="s">
        <v>1160</v>
      </c>
      <c r="B481" s="33"/>
      <c r="C481" s="34">
        <v>0</v>
      </c>
      <c r="D481" s="35"/>
    </row>
    <row r="482" spans="1:4" x14ac:dyDescent="0.25">
      <c r="A482" s="15" t="s">
        <v>1161</v>
      </c>
      <c r="B482" s="25">
        <v>123803</v>
      </c>
      <c r="C482" s="26">
        <v>0</v>
      </c>
      <c r="D482" s="27">
        <v>123803</v>
      </c>
    </row>
    <row r="483" spans="1:4" x14ac:dyDescent="0.25">
      <c r="A483" s="7" t="s">
        <v>452</v>
      </c>
      <c r="B483" s="29">
        <v>21123</v>
      </c>
      <c r="C483" s="30">
        <v>0</v>
      </c>
      <c r="D483" s="31">
        <v>21123</v>
      </c>
    </row>
    <row r="484" spans="1:4" x14ac:dyDescent="0.25">
      <c r="A484" s="12" t="s">
        <v>1162</v>
      </c>
      <c r="B484" s="33">
        <v>1612</v>
      </c>
      <c r="C484" s="34">
        <v>0</v>
      </c>
      <c r="D484" s="35">
        <v>1612</v>
      </c>
    </row>
    <row r="485" spans="1:4" x14ac:dyDescent="0.25">
      <c r="A485" s="12" t="s">
        <v>1163</v>
      </c>
      <c r="B485" s="33">
        <v>657</v>
      </c>
      <c r="C485" s="34">
        <v>0</v>
      </c>
      <c r="D485" s="35">
        <v>657</v>
      </c>
    </row>
    <row r="486" spans="1:4" x14ac:dyDescent="0.25">
      <c r="A486" s="12" t="s">
        <v>1164</v>
      </c>
      <c r="B486" s="33">
        <v>905</v>
      </c>
      <c r="C486" s="34">
        <v>0</v>
      </c>
      <c r="D486" s="35">
        <v>905</v>
      </c>
    </row>
    <row r="487" spans="1:4" x14ac:dyDescent="0.25">
      <c r="A487" s="12" t="s">
        <v>1165</v>
      </c>
      <c r="B487" s="33">
        <v>839</v>
      </c>
      <c r="C487" s="34">
        <v>0</v>
      </c>
      <c r="D487" s="35">
        <v>839</v>
      </c>
    </row>
    <row r="488" spans="1:4" x14ac:dyDescent="0.25">
      <c r="A488" s="12" t="s">
        <v>1166</v>
      </c>
      <c r="B488" s="33">
        <v>908</v>
      </c>
      <c r="C488" s="34">
        <v>0</v>
      </c>
      <c r="D488" s="35">
        <v>908</v>
      </c>
    </row>
    <row r="489" spans="1:4" x14ac:dyDescent="0.25">
      <c r="A489" s="12" t="s">
        <v>1167</v>
      </c>
      <c r="B489" s="33">
        <v>1827</v>
      </c>
      <c r="C489" s="34">
        <v>0</v>
      </c>
      <c r="D489" s="35">
        <v>1827</v>
      </c>
    </row>
    <row r="490" spans="1:4" x14ac:dyDescent="0.25">
      <c r="A490" s="12" t="s">
        <v>1168</v>
      </c>
      <c r="B490" s="33">
        <v>940</v>
      </c>
      <c r="C490" s="34">
        <v>0</v>
      </c>
      <c r="D490" s="35">
        <v>940</v>
      </c>
    </row>
    <row r="491" spans="1:4" x14ac:dyDescent="0.25">
      <c r="A491" s="12" t="s">
        <v>1169</v>
      </c>
      <c r="B491" s="33">
        <v>540</v>
      </c>
      <c r="C491" s="34">
        <v>0</v>
      </c>
      <c r="D491" s="35">
        <v>540</v>
      </c>
    </row>
    <row r="492" spans="1:4" x14ac:dyDescent="0.25">
      <c r="A492" s="12" t="s">
        <v>1170</v>
      </c>
      <c r="B492" s="33">
        <v>888</v>
      </c>
      <c r="C492" s="34">
        <v>0</v>
      </c>
      <c r="D492" s="35">
        <v>888</v>
      </c>
    </row>
    <row r="493" spans="1:4" x14ac:dyDescent="0.25">
      <c r="A493" s="12" t="s">
        <v>1171</v>
      </c>
      <c r="B493" s="33">
        <v>1289</v>
      </c>
      <c r="C493" s="34">
        <v>0</v>
      </c>
      <c r="D493" s="35">
        <v>1289</v>
      </c>
    </row>
    <row r="494" spans="1:4" x14ac:dyDescent="0.25">
      <c r="A494" s="12" t="s">
        <v>1172</v>
      </c>
      <c r="B494" s="33">
        <v>1218</v>
      </c>
      <c r="C494" s="34">
        <v>0</v>
      </c>
      <c r="D494" s="35">
        <v>1218</v>
      </c>
    </row>
    <row r="495" spans="1:4" x14ac:dyDescent="0.25">
      <c r="A495" s="12" t="s">
        <v>1173</v>
      </c>
      <c r="B495" s="33">
        <v>5130</v>
      </c>
      <c r="C495" s="34">
        <v>0</v>
      </c>
      <c r="D495" s="35">
        <v>5130</v>
      </c>
    </row>
    <row r="496" spans="1:4" x14ac:dyDescent="0.25">
      <c r="A496" s="12" t="s">
        <v>1174</v>
      </c>
      <c r="B496" s="33">
        <v>1007</v>
      </c>
      <c r="C496" s="34">
        <v>0</v>
      </c>
      <c r="D496" s="35">
        <v>1007</v>
      </c>
    </row>
    <row r="497" spans="1:4" x14ac:dyDescent="0.25">
      <c r="A497" s="12" t="s">
        <v>1175</v>
      </c>
      <c r="B497" s="33">
        <v>999</v>
      </c>
      <c r="C497" s="34">
        <v>0</v>
      </c>
      <c r="D497" s="35">
        <v>999</v>
      </c>
    </row>
    <row r="498" spans="1:4" x14ac:dyDescent="0.25">
      <c r="A498" s="12" t="s">
        <v>1176</v>
      </c>
      <c r="B498" s="33">
        <v>802</v>
      </c>
      <c r="C498" s="34">
        <v>0</v>
      </c>
      <c r="D498" s="35">
        <v>802</v>
      </c>
    </row>
    <row r="499" spans="1:4" x14ac:dyDescent="0.25">
      <c r="A499" s="12" t="s">
        <v>1177</v>
      </c>
      <c r="B499" s="33">
        <v>753</v>
      </c>
      <c r="C499" s="34">
        <v>0</v>
      </c>
      <c r="D499" s="35">
        <v>753</v>
      </c>
    </row>
    <row r="500" spans="1:4" x14ac:dyDescent="0.25">
      <c r="A500" s="12" t="s">
        <v>1178</v>
      </c>
      <c r="B500" s="33">
        <v>809</v>
      </c>
      <c r="C500" s="34">
        <v>0</v>
      </c>
      <c r="D500" s="35">
        <v>809</v>
      </c>
    </row>
    <row r="501" spans="1:4" x14ac:dyDescent="0.25">
      <c r="A501" s="7" t="s">
        <v>470</v>
      </c>
      <c r="B501" s="29">
        <v>11279</v>
      </c>
      <c r="C501" s="30">
        <v>0</v>
      </c>
      <c r="D501" s="31">
        <v>11279</v>
      </c>
    </row>
    <row r="502" spans="1:4" x14ac:dyDescent="0.25">
      <c r="A502" s="12" t="s">
        <v>1179</v>
      </c>
      <c r="B502" s="33">
        <v>487</v>
      </c>
      <c r="C502" s="34">
        <v>0</v>
      </c>
      <c r="D502" s="35">
        <v>487</v>
      </c>
    </row>
    <row r="503" spans="1:4" x14ac:dyDescent="0.25">
      <c r="A503" s="12" t="s">
        <v>1180</v>
      </c>
      <c r="B503" s="33">
        <v>2621</v>
      </c>
      <c r="C503" s="34">
        <v>0</v>
      </c>
      <c r="D503" s="35">
        <v>2621</v>
      </c>
    </row>
    <row r="504" spans="1:4" x14ac:dyDescent="0.25">
      <c r="A504" s="12" t="s">
        <v>1181</v>
      </c>
      <c r="B504" s="33">
        <v>593</v>
      </c>
      <c r="C504" s="34">
        <v>0</v>
      </c>
      <c r="D504" s="35">
        <v>593</v>
      </c>
    </row>
    <row r="505" spans="1:4" x14ac:dyDescent="0.25">
      <c r="A505" s="12" t="s">
        <v>1182</v>
      </c>
      <c r="B505" s="33">
        <v>1453</v>
      </c>
      <c r="C505" s="34">
        <v>0</v>
      </c>
      <c r="D505" s="35">
        <v>1453</v>
      </c>
    </row>
    <row r="506" spans="1:4" x14ac:dyDescent="0.25">
      <c r="A506" s="12" t="s">
        <v>1183</v>
      </c>
      <c r="B506" s="33">
        <v>443</v>
      </c>
      <c r="C506" s="34">
        <v>0</v>
      </c>
      <c r="D506" s="35">
        <v>443</v>
      </c>
    </row>
    <row r="507" spans="1:4" x14ac:dyDescent="0.25">
      <c r="A507" s="12" t="s">
        <v>1184</v>
      </c>
      <c r="B507" s="33">
        <v>671</v>
      </c>
      <c r="C507" s="34">
        <v>0</v>
      </c>
      <c r="D507" s="35">
        <v>671</v>
      </c>
    </row>
    <row r="508" spans="1:4" x14ac:dyDescent="0.25">
      <c r="A508" s="12" t="s">
        <v>1185</v>
      </c>
      <c r="B508" s="33">
        <v>620</v>
      </c>
      <c r="C508" s="34">
        <v>0</v>
      </c>
      <c r="D508" s="35">
        <v>620</v>
      </c>
    </row>
    <row r="509" spans="1:4" x14ac:dyDescent="0.25">
      <c r="A509" s="12" t="s">
        <v>1186</v>
      </c>
      <c r="B509" s="33">
        <v>943</v>
      </c>
      <c r="C509" s="34">
        <v>0</v>
      </c>
      <c r="D509" s="35">
        <v>943</v>
      </c>
    </row>
    <row r="510" spans="1:4" x14ac:dyDescent="0.25">
      <c r="A510" s="12" t="s">
        <v>1187</v>
      </c>
      <c r="B510" s="33">
        <v>672</v>
      </c>
      <c r="C510" s="34">
        <v>0</v>
      </c>
      <c r="D510" s="35">
        <v>672</v>
      </c>
    </row>
    <row r="511" spans="1:4" x14ac:dyDescent="0.25">
      <c r="A511" s="12" t="s">
        <v>1188</v>
      </c>
      <c r="B511" s="33">
        <v>852</v>
      </c>
      <c r="C511" s="34">
        <v>0</v>
      </c>
      <c r="D511" s="35">
        <v>852</v>
      </c>
    </row>
    <row r="512" spans="1:4" x14ac:dyDescent="0.25">
      <c r="A512" s="12" t="s">
        <v>1189</v>
      </c>
      <c r="B512" s="33">
        <v>503</v>
      </c>
      <c r="C512" s="34">
        <v>0</v>
      </c>
      <c r="D512" s="35">
        <v>503</v>
      </c>
    </row>
    <row r="513" spans="1:4" x14ac:dyDescent="0.25">
      <c r="A513" s="12" t="s">
        <v>1190</v>
      </c>
      <c r="B513" s="33">
        <v>1421</v>
      </c>
      <c r="C513" s="34">
        <v>0</v>
      </c>
      <c r="D513" s="35">
        <v>1421</v>
      </c>
    </row>
    <row r="514" spans="1:4" x14ac:dyDescent="0.25">
      <c r="A514" s="7" t="s">
        <v>483</v>
      </c>
      <c r="B514" s="29">
        <v>25231</v>
      </c>
      <c r="C514" s="30">
        <v>0</v>
      </c>
      <c r="D514" s="31">
        <v>25231</v>
      </c>
    </row>
    <row r="515" spans="1:4" x14ac:dyDescent="0.25">
      <c r="A515" s="12" t="s">
        <v>1191</v>
      </c>
      <c r="B515" s="33">
        <v>1666</v>
      </c>
      <c r="C515" s="34">
        <v>0</v>
      </c>
      <c r="D515" s="35">
        <v>1666</v>
      </c>
    </row>
    <row r="516" spans="1:4" x14ac:dyDescent="0.25">
      <c r="A516" s="12" t="s">
        <v>1192</v>
      </c>
      <c r="B516" s="33">
        <v>5118</v>
      </c>
      <c r="C516" s="34">
        <v>0</v>
      </c>
      <c r="D516" s="35">
        <v>5118</v>
      </c>
    </row>
    <row r="517" spans="1:4" x14ac:dyDescent="0.25">
      <c r="A517" s="12" t="s">
        <v>1193</v>
      </c>
      <c r="B517" s="33">
        <v>1459</v>
      </c>
      <c r="C517" s="34">
        <v>0</v>
      </c>
      <c r="D517" s="35">
        <v>1459</v>
      </c>
    </row>
    <row r="518" spans="1:4" x14ac:dyDescent="0.25">
      <c r="A518" s="12" t="s">
        <v>1194</v>
      </c>
      <c r="B518" s="33">
        <v>1623</v>
      </c>
      <c r="C518" s="34">
        <v>0</v>
      </c>
      <c r="D518" s="35">
        <v>1623</v>
      </c>
    </row>
    <row r="519" spans="1:4" x14ac:dyDescent="0.25">
      <c r="A519" s="12" t="s">
        <v>1195</v>
      </c>
      <c r="B519" s="33">
        <v>1498</v>
      </c>
      <c r="C519" s="34">
        <v>0</v>
      </c>
      <c r="D519" s="35">
        <v>1498</v>
      </c>
    </row>
    <row r="520" spans="1:4" x14ac:dyDescent="0.25">
      <c r="A520" s="12" t="s">
        <v>1196</v>
      </c>
      <c r="B520" s="33">
        <v>1733</v>
      </c>
      <c r="C520" s="34">
        <v>0</v>
      </c>
      <c r="D520" s="35">
        <v>1733</v>
      </c>
    </row>
    <row r="521" spans="1:4" x14ac:dyDescent="0.25">
      <c r="A521" s="12" t="s">
        <v>1197</v>
      </c>
      <c r="B521" s="33">
        <v>2841</v>
      </c>
      <c r="C521" s="34">
        <v>0</v>
      </c>
      <c r="D521" s="35">
        <v>2841</v>
      </c>
    </row>
    <row r="522" spans="1:4" x14ac:dyDescent="0.25">
      <c r="A522" s="12" t="s">
        <v>1198</v>
      </c>
      <c r="B522" s="33">
        <v>1181</v>
      </c>
      <c r="C522" s="34">
        <v>0</v>
      </c>
      <c r="D522" s="35">
        <v>1181</v>
      </c>
    </row>
    <row r="523" spans="1:4" x14ac:dyDescent="0.25">
      <c r="A523" s="12" t="s">
        <v>1199</v>
      </c>
      <c r="B523" s="33">
        <v>1653</v>
      </c>
      <c r="C523" s="34">
        <v>0</v>
      </c>
      <c r="D523" s="35">
        <v>1653</v>
      </c>
    </row>
    <row r="524" spans="1:4" x14ac:dyDescent="0.25">
      <c r="A524" s="12" t="s">
        <v>1200</v>
      </c>
      <c r="B524" s="33">
        <v>1572</v>
      </c>
      <c r="C524" s="34">
        <v>0</v>
      </c>
      <c r="D524" s="35">
        <v>1572</v>
      </c>
    </row>
    <row r="525" spans="1:4" x14ac:dyDescent="0.25">
      <c r="A525" s="12" t="s">
        <v>1201</v>
      </c>
      <c r="B525" s="33">
        <v>1336</v>
      </c>
      <c r="C525" s="34">
        <v>0</v>
      </c>
      <c r="D525" s="35">
        <v>1336</v>
      </c>
    </row>
    <row r="526" spans="1:4" x14ac:dyDescent="0.25">
      <c r="A526" s="12" t="s">
        <v>1202</v>
      </c>
      <c r="B526" s="33">
        <v>2149</v>
      </c>
      <c r="C526" s="34">
        <v>0</v>
      </c>
      <c r="D526" s="35">
        <v>2149</v>
      </c>
    </row>
    <row r="527" spans="1:4" x14ac:dyDescent="0.25">
      <c r="A527" s="12" t="s">
        <v>1203</v>
      </c>
      <c r="B527" s="33">
        <v>1402</v>
      </c>
      <c r="C527" s="34">
        <v>0</v>
      </c>
      <c r="D527" s="35">
        <v>1402</v>
      </c>
    </row>
    <row r="528" spans="1:4" x14ac:dyDescent="0.25">
      <c r="A528" s="7" t="s">
        <v>497</v>
      </c>
      <c r="B528" s="29">
        <v>15663</v>
      </c>
      <c r="C528" s="30">
        <v>0</v>
      </c>
      <c r="D528" s="31">
        <v>15663</v>
      </c>
    </row>
    <row r="529" spans="1:4" x14ac:dyDescent="0.25">
      <c r="A529" s="12" t="s">
        <v>1204</v>
      </c>
      <c r="B529" s="33">
        <v>1117</v>
      </c>
      <c r="C529" s="34">
        <v>0</v>
      </c>
      <c r="D529" s="35">
        <v>1117</v>
      </c>
    </row>
    <row r="530" spans="1:4" x14ac:dyDescent="0.25">
      <c r="A530" s="12" t="s">
        <v>1205</v>
      </c>
      <c r="B530" s="33">
        <v>1122</v>
      </c>
      <c r="C530" s="34">
        <v>0</v>
      </c>
      <c r="D530" s="35">
        <v>1122</v>
      </c>
    </row>
    <row r="531" spans="1:4" x14ac:dyDescent="0.25">
      <c r="A531" s="12" t="s">
        <v>1206</v>
      </c>
      <c r="B531" s="33">
        <v>1247</v>
      </c>
      <c r="C531" s="34">
        <v>0</v>
      </c>
      <c r="D531" s="35">
        <v>1247</v>
      </c>
    </row>
    <row r="532" spans="1:4" x14ac:dyDescent="0.25">
      <c r="A532" s="12" t="s">
        <v>1207</v>
      </c>
      <c r="B532" s="33">
        <v>4502</v>
      </c>
      <c r="C532" s="34">
        <v>0</v>
      </c>
      <c r="D532" s="35">
        <v>4502</v>
      </c>
    </row>
    <row r="533" spans="1:4" x14ac:dyDescent="0.25">
      <c r="A533" s="12" t="s">
        <v>1208</v>
      </c>
      <c r="B533" s="33">
        <v>1347</v>
      </c>
      <c r="C533" s="34">
        <v>0</v>
      </c>
      <c r="D533" s="35">
        <v>1347</v>
      </c>
    </row>
    <row r="534" spans="1:4" x14ac:dyDescent="0.25">
      <c r="A534" s="12" t="s">
        <v>1209</v>
      </c>
      <c r="B534" s="33">
        <v>927</v>
      </c>
      <c r="C534" s="34">
        <v>0</v>
      </c>
      <c r="D534" s="35">
        <v>927</v>
      </c>
    </row>
    <row r="535" spans="1:4" x14ac:dyDescent="0.25">
      <c r="A535" s="12" t="s">
        <v>1210</v>
      </c>
      <c r="B535" s="33">
        <v>1401</v>
      </c>
      <c r="C535" s="34">
        <v>0</v>
      </c>
      <c r="D535" s="35">
        <v>1401</v>
      </c>
    </row>
    <row r="536" spans="1:4" x14ac:dyDescent="0.25">
      <c r="A536" s="12" t="s">
        <v>1211</v>
      </c>
      <c r="B536" s="33">
        <v>1445</v>
      </c>
      <c r="C536" s="34">
        <v>0</v>
      </c>
      <c r="D536" s="35">
        <v>1445</v>
      </c>
    </row>
    <row r="537" spans="1:4" x14ac:dyDescent="0.25">
      <c r="A537" s="12" t="s">
        <v>1212</v>
      </c>
      <c r="B537" s="33">
        <v>1120</v>
      </c>
      <c r="C537" s="34">
        <v>0</v>
      </c>
      <c r="D537" s="35">
        <v>1120</v>
      </c>
    </row>
    <row r="538" spans="1:4" x14ac:dyDescent="0.25">
      <c r="A538" s="12" t="s">
        <v>1213</v>
      </c>
      <c r="B538" s="33">
        <v>1435</v>
      </c>
      <c r="C538" s="34">
        <v>0</v>
      </c>
      <c r="D538" s="35">
        <v>1435</v>
      </c>
    </row>
    <row r="539" spans="1:4" x14ac:dyDescent="0.25">
      <c r="A539" s="7" t="s">
        <v>508</v>
      </c>
      <c r="B539" s="29">
        <v>20514</v>
      </c>
      <c r="C539" s="30">
        <v>0</v>
      </c>
      <c r="D539" s="31">
        <v>20514</v>
      </c>
    </row>
    <row r="540" spans="1:4" x14ac:dyDescent="0.25">
      <c r="A540" s="12" t="s">
        <v>1214</v>
      </c>
      <c r="B540" s="33">
        <v>1862</v>
      </c>
      <c r="C540" s="34">
        <v>0</v>
      </c>
      <c r="D540" s="35">
        <v>1862</v>
      </c>
    </row>
    <row r="541" spans="1:4" x14ac:dyDescent="0.25">
      <c r="A541" s="12" t="s">
        <v>1215</v>
      </c>
      <c r="B541" s="33">
        <v>1410</v>
      </c>
      <c r="C541" s="34">
        <v>0</v>
      </c>
      <c r="D541" s="35">
        <v>1410</v>
      </c>
    </row>
    <row r="542" spans="1:4" x14ac:dyDescent="0.25">
      <c r="A542" s="12" t="s">
        <v>1216</v>
      </c>
      <c r="B542" s="33">
        <v>6239</v>
      </c>
      <c r="C542" s="34">
        <v>0</v>
      </c>
      <c r="D542" s="35">
        <v>6239</v>
      </c>
    </row>
    <row r="543" spans="1:4" x14ac:dyDescent="0.25">
      <c r="A543" s="12" t="s">
        <v>1217</v>
      </c>
      <c r="B543" s="33">
        <v>738</v>
      </c>
      <c r="C543" s="34">
        <v>0</v>
      </c>
      <c r="D543" s="35">
        <v>738</v>
      </c>
    </row>
    <row r="544" spans="1:4" x14ac:dyDescent="0.25">
      <c r="A544" s="12" t="s">
        <v>1218</v>
      </c>
      <c r="B544" s="33">
        <v>1312</v>
      </c>
      <c r="C544" s="34">
        <v>0</v>
      </c>
      <c r="D544" s="35">
        <v>1312</v>
      </c>
    </row>
    <row r="545" spans="1:4" x14ac:dyDescent="0.25">
      <c r="A545" s="12" t="s">
        <v>1219</v>
      </c>
      <c r="B545" s="33">
        <v>1199</v>
      </c>
      <c r="C545" s="34">
        <v>0</v>
      </c>
      <c r="D545" s="35">
        <v>1199</v>
      </c>
    </row>
    <row r="546" spans="1:4" x14ac:dyDescent="0.25">
      <c r="A546" s="12" t="s">
        <v>1220</v>
      </c>
      <c r="B546" s="33">
        <v>1145</v>
      </c>
      <c r="C546" s="34">
        <v>0</v>
      </c>
      <c r="D546" s="35">
        <v>1145</v>
      </c>
    </row>
    <row r="547" spans="1:4" x14ac:dyDescent="0.25">
      <c r="A547" s="12" t="s">
        <v>1221</v>
      </c>
      <c r="B547" s="33">
        <v>1093</v>
      </c>
      <c r="C547" s="34">
        <v>0</v>
      </c>
      <c r="D547" s="35">
        <v>1093</v>
      </c>
    </row>
    <row r="548" spans="1:4" x14ac:dyDescent="0.25">
      <c r="A548" s="12" t="s">
        <v>1222</v>
      </c>
      <c r="B548" s="33">
        <v>1704</v>
      </c>
      <c r="C548" s="34">
        <v>0</v>
      </c>
      <c r="D548" s="35">
        <v>1704</v>
      </c>
    </row>
    <row r="549" spans="1:4" x14ac:dyDescent="0.25">
      <c r="A549" s="12" t="s">
        <v>1223</v>
      </c>
      <c r="B549" s="33">
        <v>1344</v>
      </c>
      <c r="C549" s="34">
        <v>0</v>
      </c>
      <c r="D549" s="35">
        <v>1344</v>
      </c>
    </row>
    <row r="550" spans="1:4" x14ac:dyDescent="0.25">
      <c r="A550" s="12" t="s">
        <v>1224</v>
      </c>
      <c r="B550" s="33">
        <v>1339</v>
      </c>
      <c r="C550" s="34">
        <v>0</v>
      </c>
      <c r="D550" s="35">
        <v>1339</v>
      </c>
    </row>
    <row r="551" spans="1:4" x14ac:dyDescent="0.25">
      <c r="A551" s="12" t="s">
        <v>1225</v>
      </c>
      <c r="B551" s="33">
        <v>1129</v>
      </c>
      <c r="C551" s="34">
        <v>0</v>
      </c>
      <c r="D551" s="35">
        <v>1129</v>
      </c>
    </row>
    <row r="552" spans="1:4" x14ac:dyDescent="0.25">
      <c r="A552" s="7" t="s">
        <v>521</v>
      </c>
      <c r="B552" s="29">
        <v>29993</v>
      </c>
      <c r="C552" s="30">
        <v>0</v>
      </c>
      <c r="D552" s="31">
        <v>29993</v>
      </c>
    </row>
    <row r="553" spans="1:4" x14ac:dyDescent="0.25">
      <c r="A553" s="12" t="s">
        <v>1226</v>
      </c>
      <c r="B553" s="33">
        <v>990</v>
      </c>
      <c r="C553" s="34">
        <v>0</v>
      </c>
      <c r="D553" s="35">
        <v>990</v>
      </c>
    </row>
    <row r="554" spans="1:4" x14ac:dyDescent="0.25">
      <c r="A554" s="12" t="s">
        <v>1227</v>
      </c>
      <c r="B554" s="33">
        <v>1007</v>
      </c>
      <c r="C554" s="34">
        <v>0</v>
      </c>
      <c r="D554" s="35">
        <v>1007</v>
      </c>
    </row>
    <row r="555" spans="1:4" x14ac:dyDescent="0.25">
      <c r="A555" s="12" t="s">
        <v>1228</v>
      </c>
      <c r="B555" s="33">
        <v>3382</v>
      </c>
      <c r="C555" s="34">
        <v>0</v>
      </c>
      <c r="D555" s="35">
        <v>3382</v>
      </c>
    </row>
    <row r="556" spans="1:4" x14ac:dyDescent="0.25">
      <c r="A556" s="12" t="s">
        <v>1229</v>
      </c>
      <c r="B556" s="33">
        <v>1565</v>
      </c>
      <c r="C556" s="34">
        <v>0</v>
      </c>
      <c r="D556" s="35">
        <v>1565</v>
      </c>
    </row>
    <row r="557" spans="1:4" x14ac:dyDescent="0.25">
      <c r="A557" s="12" t="s">
        <v>1230</v>
      </c>
      <c r="B557" s="33">
        <v>703</v>
      </c>
      <c r="C557" s="34">
        <v>0</v>
      </c>
      <c r="D557" s="35">
        <v>703</v>
      </c>
    </row>
    <row r="558" spans="1:4" x14ac:dyDescent="0.25">
      <c r="A558" s="12" t="s">
        <v>1231</v>
      </c>
      <c r="B558" s="33">
        <v>1078</v>
      </c>
      <c r="C558" s="34">
        <v>0</v>
      </c>
      <c r="D558" s="35">
        <v>1078</v>
      </c>
    </row>
    <row r="559" spans="1:4" x14ac:dyDescent="0.25">
      <c r="A559" s="12" t="s">
        <v>1232</v>
      </c>
      <c r="B559" s="33">
        <v>1408</v>
      </c>
      <c r="C559" s="34">
        <v>0</v>
      </c>
      <c r="D559" s="35">
        <v>1408</v>
      </c>
    </row>
    <row r="560" spans="1:4" x14ac:dyDescent="0.25">
      <c r="A560" s="12" t="s">
        <v>1233</v>
      </c>
      <c r="B560" s="33">
        <v>938</v>
      </c>
      <c r="C560" s="34">
        <v>0</v>
      </c>
      <c r="D560" s="35">
        <v>938</v>
      </c>
    </row>
    <row r="561" spans="1:4" x14ac:dyDescent="0.25">
      <c r="A561" s="12" t="s">
        <v>1234</v>
      </c>
      <c r="B561" s="33">
        <v>1104</v>
      </c>
      <c r="C561" s="34">
        <v>0</v>
      </c>
      <c r="D561" s="35">
        <v>1104</v>
      </c>
    </row>
    <row r="562" spans="1:4" x14ac:dyDescent="0.25">
      <c r="A562" s="12" t="s">
        <v>1235</v>
      </c>
      <c r="B562" s="33">
        <v>1177</v>
      </c>
      <c r="C562" s="34">
        <v>0</v>
      </c>
      <c r="D562" s="35">
        <v>1177</v>
      </c>
    </row>
    <row r="563" spans="1:4" x14ac:dyDescent="0.25">
      <c r="A563" s="12" t="s">
        <v>1236</v>
      </c>
      <c r="B563" s="33">
        <v>14644</v>
      </c>
      <c r="C563" s="34">
        <v>0</v>
      </c>
      <c r="D563" s="35">
        <v>14644</v>
      </c>
    </row>
    <row r="564" spans="1:4" x14ac:dyDescent="0.25">
      <c r="A564" s="12" t="s">
        <v>1237</v>
      </c>
      <c r="B564" s="33">
        <v>874</v>
      </c>
      <c r="C564" s="34">
        <v>0</v>
      </c>
      <c r="D564" s="35">
        <v>874</v>
      </c>
    </row>
    <row r="565" spans="1:4" x14ac:dyDescent="0.25">
      <c r="A565" s="16" t="s">
        <v>1238</v>
      </c>
      <c r="B565" s="45">
        <v>1123</v>
      </c>
      <c r="C565" s="46">
        <v>0</v>
      </c>
      <c r="D565" s="47">
        <v>1123</v>
      </c>
    </row>
  </sheetData>
  <mergeCells count="3">
    <mergeCell ref="A2:D2"/>
    <mergeCell ref="A3:A5"/>
    <mergeCell ref="C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2059F-A217-43B4-85CE-73697D9EC04B}">
  <dimension ref="A1:R667"/>
  <sheetViews>
    <sheetView workbookViewId="0">
      <selection activeCell="B2" sqref="B1:E1048576"/>
    </sheetView>
  </sheetViews>
  <sheetFormatPr defaultColWidth="9.140625" defaultRowHeight="12.75" x14ac:dyDescent="0.2"/>
  <cols>
    <col min="1" max="1" width="16.7109375" style="228" customWidth="1"/>
    <col min="2" max="2" width="48.7109375" style="115" customWidth="1"/>
    <col min="3" max="3" width="11.7109375" style="116" customWidth="1"/>
    <col min="4" max="5" width="10.7109375" style="116" customWidth="1"/>
    <col min="6" max="6" width="2.42578125" style="115" customWidth="1"/>
    <col min="7" max="8" width="4.28515625" style="116" customWidth="1"/>
    <col min="9" max="9" width="1.85546875" style="116" customWidth="1"/>
    <col min="10" max="12" width="3.7109375" style="116" customWidth="1"/>
    <col min="13" max="13" width="52" style="116" customWidth="1"/>
    <col min="14" max="14" width="9.7109375" style="116" customWidth="1"/>
    <col min="15" max="15" width="13.5703125" style="115" customWidth="1"/>
    <col min="16" max="16" width="36.140625" style="115" customWidth="1"/>
    <col min="17" max="17" width="18.42578125" style="115" customWidth="1"/>
    <col min="18" max="16384" width="9.140625" style="115"/>
  </cols>
  <sheetData>
    <row r="1" spans="1:17" ht="21" customHeight="1" x14ac:dyDescent="0.2">
      <c r="A1" s="290" t="s">
        <v>1314</v>
      </c>
      <c r="B1" s="290"/>
      <c r="C1" s="290"/>
      <c r="D1" s="290"/>
      <c r="E1" s="290"/>
    </row>
    <row r="2" spans="1:17" s="122" customFormat="1" ht="27.75" customHeight="1" thickBot="1" x14ac:dyDescent="0.3">
      <c r="A2" s="117"/>
      <c r="B2" s="118" t="s">
        <v>1315</v>
      </c>
      <c r="C2" s="119"/>
      <c r="D2" s="119"/>
      <c r="E2" s="120"/>
      <c r="F2" s="121"/>
    </row>
    <row r="3" spans="1:17" s="122" customFormat="1" ht="13.5" customHeight="1" x14ac:dyDescent="0.2">
      <c r="A3" s="117"/>
      <c r="B3" s="123" t="s">
        <v>1316</v>
      </c>
      <c r="C3" s="124" t="s">
        <v>0</v>
      </c>
      <c r="D3" s="125" t="s">
        <v>1</v>
      </c>
      <c r="E3" s="126"/>
      <c r="F3" s="127"/>
      <c r="G3" s="128" t="s">
        <v>1317</v>
      </c>
      <c r="H3" s="129"/>
      <c r="I3" s="116"/>
      <c r="J3" s="128" t="s">
        <v>1318</v>
      </c>
      <c r="K3" s="130"/>
      <c r="L3" s="129"/>
      <c r="M3" s="116"/>
    </row>
    <row r="4" spans="1:17" s="122" customFormat="1" ht="13.5" customHeight="1" x14ac:dyDescent="0.2">
      <c r="A4" s="117"/>
      <c r="B4" s="131" t="s">
        <v>1319</v>
      </c>
      <c r="C4" s="132" t="s">
        <v>2</v>
      </c>
      <c r="D4" s="133" t="s">
        <v>3</v>
      </c>
      <c r="E4" s="134" t="s">
        <v>4</v>
      </c>
      <c r="F4" s="127"/>
      <c r="G4" s="135" t="s">
        <v>1320</v>
      </c>
      <c r="H4" s="136"/>
      <c r="I4" s="116"/>
      <c r="J4" s="135" t="s">
        <v>1321</v>
      </c>
      <c r="K4" s="116"/>
      <c r="L4" s="136"/>
      <c r="M4" s="116"/>
    </row>
    <row r="5" spans="1:17" s="122" customFormat="1" ht="14.25" customHeight="1" thickBot="1" x14ac:dyDescent="0.25">
      <c r="A5" s="117"/>
      <c r="B5" s="137" t="s">
        <v>1322</v>
      </c>
      <c r="C5" s="138" t="s">
        <v>5</v>
      </c>
      <c r="D5" s="139"/>
      <c r="E5" s="140"/>
      <c r="F5" s="141"/>
      <c r="G5" s="135" t="s">
        <v>1323</v>
      </c>
      <c r="H5" s="136"/>
      <c r="I5" s="116"/>
      <c r="J5" s="142"/>
      <c r="K5" s="143"/>
      <c r="L5" s="144"/>
      <c r="M5" s="116"/>
    </row>
    <row r="6" spans="1:17" s="157" customFormat="1" ht="15" customHeight="1" x14ac:dyDescent="0.2">
      <c r="A6" s="145" t="s">
        <v>537</v>
      </c>
      <c r="B6" s="146" t="s">
        <v>1096</v>
      </c>
      <c r="C6" s="147">
        <v>2391193</v>
      </c>
      <c r="D6" s="148">
        <v>1866880</v>
      </c>
      <c r="E6" s="149">
        <v>524313</v>
      </c>
      <c r="F6" s="150"/>
      <c r="G6" s="151">
        <f>C6-D6-E6</f>
        <v>0</v>
      </c>
      <c r="H6" s="152"/>
      <c r="I6" s="153"/>
      <c r="J6" s="154">
        <f>C6-C7-C14-C16-C22-C24-C26-C28-C30-C32-C34-C36-C46-C58-C85-C98-C116-C128-C153-C167-C172-C188-C202-C224-C236-C263-C292-C299-C311-C347-C372-C390-C400-C412-C429-C449-C464-C474</f>
        <v>0</v>
      </c>
      <c r="K6" s="155">
        <f>D6-D7-D14-D16-D22-D24-D26-D28-D30-D32-D34-D36-D46-D58-D85-D98-D116-D128-D153-D167-D172-D188-D202-D224-D236-D263-D292-D299-D311-D347-D372-D390-D400-D412-D429-D449-D464-D474</f>
        <v>0</v>
      </c>
      <c r="L6" s="156">
        <f>E6-E7-E14-E16-E22-E24-E26-E28-E30-E32-E34-E36-E46-E58-E85-E98-E116-E128-E153-E167-E172-E188-E202-E224-E236-E263-E292-E299-E311-E347-E372-E390-E400-E412-E429-E449-E464-E474</f>
        <v>0</v>
      </c>
      <c r="O6" s="158"/>
      <c r="P6" s="158"/>
      <c r="Q6" s="158"/>
    </row>
    <row r="7" spans="1:17" s="157" customFormat="1" ht="28.9" customHeight="1" x14ac:dyDescent="0.2">
      <c r="A7" s="159" t="s">
        <v>1324</v>
      </c>
      <c r="B7" s="160" t="s">
        <v>1325</v>
      </c>
      <c r="C7" s="161">
        <v>623562</v>
      </c>
      <c r="D7" s="161">
        <v>623562</v>
      </c>
      <c r="E7" s="162">
        <v>0</v>
      </c>
      <c r="F7" s="163"/>
      <c r="G7" s="164">
        <f>C7-D7-E7</f>
        <v>0</v>
      </c>
      <c r="H7" s="165"/>
      <c r="I7" s="166"/>
      <c r="J7" s="164"/>
      <c r="K7" s="166"/>
      <c r="L7" s="165"/>
      <c r="M7" s="167"/>
      <c r="N7" s="167"/>
      <c r="O7" s="167"/>
      <c r="P7" s="158"/>
      <c r="Q7" s="158"/>
    </row>
    <row r="8" spans="1:17" s="157" customFormat="1" ht="15" x14ac:dyDescent="0.2">
      <c r="A8" s="159" t="s">
        <v>538</v>
      </c>
      <c r="B8" s="168" t="s">
        <v>6</v>
      </c>
      <c r="C8" s="169">
        <v>623562</v>
      </c>
      <c r="D8" s="169">
        <v>623562</v>
      </c>
      <c r="E8" s="170">
        <v>0</v>
      </c>
      <c r="F8" s="150"/>
      <c r="G8" s="164">
        <f>C8-D8-E8</f>
        <v>0</v>
      </c>
      <c r="H8" s="171"/>
      <c r="I8" s="172"/>
      <c r="J8" s="153"/>
      <c r="K8" s="172"/>
      <c r="L8" s="171"/>
      <c r="O8" s="158"/>
      <c r="P8" s="158"/>
      <c r="Q8" s="158"/>
    </row>
    <row r="9" spans="1:17" s="157" customFormat="1" ht="14.25" customHeight="1" x14ac:dyDescent="0.2">
      <c r="A9" s="159"/>
      <c r="B9" s="173" t="s">
        <v>539</v>
      </c>
      <c r="C9" s="174"/>
      <c r="D9" s="174"/>
      <c r="E9" s="175">
        <v>0</v>
      </c>
      <c r="F9" s="150"/>
      <c r="G9" s="153">
        <f t="shared" ref="G9:G38" si="0">C9-D9-E9</f>
        <v>0</v>
      </c>
      <c r="H9" s="171"/>
      <c r="I9" s="172"/>
      <c r="J9" s="153"/>
      <c r="K9" s="172"/>
      <c r="L9" s="171"/>
      <c r="O9" s="158"/>
      <c r="P9" s="158"/>
      <c r="Q9" s="158"/>
    </row>
    <row r="10" spans="1:17" s="157" customFormat="1" ht="15" x14ac:dyDescent="0.2">
      <c r="A10" s="159" t="s">
        <v>540</v>
      </c>
      <c r="B10" s="176" t="s">
        <v>1088</v>
      </c>
      <c r="C10" s="177">
        <v>152773</v>
      </c>
      <c r="D10" s="177">
        <v>152773</v>
      </c>
      <c r="E10" s="178">
        <v>0</v>
      </c>
      <c r="F10" s="150"/>
      <c r="G10" s="153">
        <f t="shared" si="0"/>
        <v>0</v>
      </c>
      <c r="H10" s="171"/>
      <c r="I10" s="172"/>
      <c r="J10" s="153"/>
      <c r="K10" s="172"/>
      <c r="L10" s="171"/>
      <c r="M10" s="291"/>
      <c r="N10" s="116"/>
      <c r="O10" s="179"/>
      <c r="P10" s="158"/>
      <c r="Q10" s="158"/>
    </row>
    <row r="11" spans="1:17" s="157" customFormat="1" ht="15" x14ac:dyDescent="0.2">
      <c r="A11" s="159" t="s">
        <v>541</v>
      </c>
      <c r="B11" s="176" t="s">
        <v>1089</v>
      </c>
      <c r="C11" s="169">
        <v>117230</v>
      </c>
      <c r="D11" s="169">
        <v>117230</v>
      </c>
      <c r="E11" s="170">
        <v>0</v>
      </c>
      <c r="F11" s="150"/>
      <c r="G11" s="153">
        <f t="shared" si="0"/>
        <v>0</v>
      </c>
      <c r="H11" s="171"/>
      <c r="I11" s="172"/>
      <c r="J11" s="153"/>
      <c r="K11" s="172"/>
      <c r="L11" s="171"/>
      <c r="M11" s="291"/>
      <c r="N11" s="116"/>
      <c r="O11" s="179"/>
      <c r="P11" s="158"/>
      <c r="Q11" s="158"/>
    </row>
    <row r="12" spans="1:17" s="157" customFormat="1" ht="15" x14ac:dyDescent="0.2">
      <c r="A12" s="159" t="s">
        <v>542</v>
      </c>
      <c r="B12" s="176" t="s">
        <v>1090</v>
      </c>
      <c r="C12" s="169">
        <v>147784</v>
      </c>
      <c r="D12" s="169">
        <v>147784</v>
      </c>
      <c r="E12" s="170">
        <v>0</v>
      </c>
      <c r="F12" s="150"/>
      <c r="G12" s="153">
        <f t="shared" si="0"/>
        <v>0</v>
      </c>
      <c r="H12" s="171"/>
      <c r="I12" s="172"/>
      <c r="J12" s="153"/>
      <c r="K12" s="172"/>
      <c r="L12" s="171"/>
      <c r="M12" s="291"/>
      <c r="N12" s="116"/>
      <c r="O12" s="179"/>
      <c r="P12" s="158"/>
      <c r="Q12" s="158"/>
    </row>
    <row r="13" spans="1:17" s="157" customFormat="1" ht="15" x14ac:dyDescent="0.2">
      <c r="A13" s="159" t="s">
        <v>543</v>
      </c>
      <c r="B13" s="176" t="s">
        <v>1091</v>
      </c>
      <c r="C13" s="169">
        <v>205775</v>
      </c>
      <c r="D13" s="169">
        <v>205775</v>
      </c>
      <c r="E13" s="170">
        <v>0</v>
      </c>
      <c r="F13" s="150"/>
      <c r="G13" s="153">
        <f t="shared" si="0"/>
        <v>0</v>
      </c>
      <c r="H13" s="171"/>
      <c r="I13" s="172"/>
      <c r="J13" s="153"/>
      <c r="K13" s="172"/>
      <c r="L13" s="171"/>
      <c r="M13" s="291"/>
      <c r="N13" s="116"/>
      <c r="O13" s="179"/>
      <c r="P13" s="158"/>
      <c r="Q13" s="158"/>
    </row>
    <row r="14" spans="1:17" s="157" customFormat="1" ht="25.5" x14ac:dyDescent="0.2">
      <c r="A14" s="159">
        <v>2570300000</v>
      </c>
      <c r="B14" s="160" t="s">
        <v>1326</v>
      </c>
      <c r="C14" s="161">
        <v>236912</v>
      </c>
      <c r="D14" s="180">
        <v>224630</v>
      </c>
      <c r="E14" s="170">
        <v>12282</v>
      </c>
      <c r="F14" s="150"/>
      <c r="G14" s="153">
        <f>C14-D14-E14</f>
        <v>0</v>
      </c>
      <c r="H14" s="171"/>
      <c r="I14" s="172"/>
      <c r="J14" s="153"/>
      <c r="K14" s="172"/>
      <c r="L14" s="171"/>
      <c r="M14" s="286"/>
      <c r="N14" s="116"/>
      <c r="O14" s="179"/>
      <c r="P14" s="158"/>
      <c r="Q14" s="158"/>
    </row>
    <row r="15" spans="1:17" s="157" customFormat="1" ht="15" x14ac:dyDescent="0.2">
      <c r="A15" s="159">
        <v>25703000001</v>
      </c>
      <c r="B15" s="168" t="s">
        <v>45</v>
      </c>
      <c r="C15" s="169">
        <v>224630</v>
      </c>
      <c r="D15" s="181">
        <v>224630</v>
      </c>
      <c r="E15" s="170">
        <v>0</v>
      </c>
      <c r="F15" s="150"/>
      <c r="G15" s="153">
        <f>C15-D15-E15</f>
        <v>0</v>
      </c>
      <c r="H15" s="171"/>
      <c r="I15" s="172"/>
      <c r="J15" s="153"/>
      <c r="K15" s="172"/>
      <c r="L15" s="171"/>
      <c r="M15" s="288"/>
      <c r="N15" s="116"/>
      <c r="O15" s="179"/>
      <c r="P15" s="158"/>
      <c r="Q15" s="158"/>
    </row>
    <row r="16" spans="1:17" s="157" customFormat="1" ht="27" customHeight="1" x14ac:dyDescent="0.2">
      <c r="A16" s="159" t="s">
        <v>1327</v>
      </c>
      <c r="B16" s="160" t="s">
        <v>1328</v>
      </c>
      <c r="C16" s="161">
        <v>226269</v>
      </c>
      <c r="D16" s="161">
        <v>226269</v>
      </c>
      <c r="E16" s="170">
        <v>0</v>
      </c>
      <c r="F16" s="163"/>
      <c r="G16" s="164">
        <f>C16-D16-E16</f>
        <v>0</v>
      </c>
      <c r="H16" s="165"/>
      <c r="I16" s="166"/>
      <c r="J16" s="164"/>
      <c r="K16" s="166"/>
      <c r="L16" s="165"/>
      <c r="O16" s="158"/>
      <c r="P16" s="158"/>
      <c r="Q16" s="158"/>
    </row>
    <row r="17" spans="1:17" s="157" customFormat="1" ht="15" x14ac:dyDescent="0.2">
      <c r="A17" s="159" t="s">
        <v>546</v>
      </c>
      <c r="B17" s="168" t="s">
        <v>12</v>
      </c>
      <c r="C17" s="169">
        <v>226269</v>
      </c>
      <c r="D17" s="169">
        <v>226269</v>
      </c>
      <c r="E17" s="170">
        <v>0</v>
      </c>
      <c r="F17" s="150"/>
      <c r="G17" s="153">
        <f>C17-D17-E17</f>
        <v>0</v>
      </c>
      <c r="H17" s="171"/>
      <c r="I17" s="172"/>
      <c r="J17" s="153"/>
      <c r="K17" s="172"/>
      <c r="L17" s="171"/>
      <c r="O17" s="158"/>
      <c r="P17" s="158"/>
      <c r="Q17" s="158"/>
    </row>
    <row r="18" spans="1:17" s="157" customFormat="1" ht="14.25" customHeight="1" x14ac:dyDescent="0.2">
      <c r="A18" s="159"/>
      <c r="B18" s="173" t="s">
        <v>7</v>
      </c>
      <c r="C18" s="174"/>
      <c r="D18" s="174"/>
      <c r="E18" s="175">
        <v>0</v>
      </c>
      <c r="F18" s="150"/>
      <c r="G18" s="153">
        <f t="shared" si="0"/>
        <v>0</v>
      </c>
      <c r="H18" s="171"/>
      <c r="I18" s="172"/>
      <c r="J18" s="153"/>
      <c r="K18" s="172"/>
      <c r="L18" s="171"/>
      <c r="O18" s="158"/>
      <c r="P18" s="158"/>
      <c r="Q18" s="158"/>
    </row>
    <row r="19" spans="1:17" s="157" customFormat="1" ht="15" x14ac:dyDescent="0.2">
      <c r="A19" s="159" t="s">
        <v>547</v>
      </c>
      <c r="B19" s="176" t="s">
        <v>1089</v>
      </c>
      <c r="C19" s="177">
        <v>35524</v>
      </c>
      <c r="D19" s="177">
        <v>35524</v>
      </c>
      <c r="E19" s="178">
        <v>0</v>
      </c>
      <c r="F19" s="150"/>
      <c r="G19" s="153">
        <f t="shared" si="0"/>
        <v>0</v>
      </c>
      <c r="H19" s="171"/>
      <c r="I19" s="172"/>
      <c r="J19" s="153"/>
      <c r="K19" s="172"/>
      <c r="L19" s="171"/>
      <c r="M19" s="292"/>
      <c r="O19" s="158"/>
      <c r="P19" s="158"/>
      <c r="Q19" s="158"/>
    </row>
    <row r="20" spans="1:17" s="157" customFormat="1" ht="15" x14ac:dyDescent="0.2">
      <c r="A20" s="159" t="s">
        <v>548</v>
      </c>
      <c r="B20" s="176" t="s">
        <v>1092</v>
      </c>
      <c r="C20" s="169">
        <v>51589</v>
      </c>
      <c r="D20" s="169">
        <v>51589</v>
      </c>
      <c r="E20" s="170">
        <v>0</v>
      </c>
      <c r="F20" s="150"/>
      <c r="G20" s="153">
        <f t="shared" si="0"/>
        <v>0</v>
      </c>
      <c r="H20" s="171"/>
      <c r="I20" s="172"/>
      <c r="J20" s="153"/>
      <c r="K20" s="172"/>
      <c r="L20" s="171"/>
      <c r="M20" s="292"/>
      <c r="O20" s="158"/>
      <c r="P20" s="158"/>
      <c r="Q20" s="158"/>
    </row>
    <row r="21" spans="1:17" s="157" customFormat="1" ht="15" x14ac:dyDescent="0.2">
      <c r="A21" s="159" t="s">
        <v>549</v>
      </c>
      <c r="B21" s="176" t="s">
        <v>1093</v>
      </c>
      <c r="C21" s="169">
        <v>139156</v>
      </c>
      <c r="D21" s="169">
        <v>139156</v>
      </c>
      <c r="E21" s="170">
        <v>0</v>
      </c>
      <c r="F21" s="150"/>
      <c r="G21" s="153">
        <f t="shared" si="0"/>
        <v>0</v>
      </c>
      <c r="H21" s="171"/>
      <c r="I21" s="172"/>
      <c r="J21" s="153"/>
      <c r="K21" s="172"/>
      <c r="L21" s="171"/>
      <c r="M21" s="292"/>
      <c r="O21" s="158"/>
      <c r="P21" s="158"/>
      <c r="Q21" s="158"/>
    </row>
    <row r="22" spans="1:17" s="157" customFormat="1" ht="25.5" x14ac:dyDescent="0.2">
      <c r="A22" s="159" t="s">
        <v>1329</v>
      </c>
      <c r="B22" s="160" t="s">
        <v>1330</v>
      </c>
      <c r="C22" s="161">
        <v>30515</v>
      </c>
      <c r="D22" s="161">
        <v>30515</v>
      </c>
      <c r="E22" s="162">
        <v>0</v>
      </c>
      <c r="F22" s="150"/>
      <c r="G22" s="153">
        <f t="shared" si="0"/>
        <v>0</v>
      </c>
      <c r="H22" s="171"/>
      <c r="I22" s="172"/>
      <c r="J22" s="153"/>
      <c r="K22" s="172"/>
      <c r="L22" s="171"/>
      <c r="O22" s="158"/>
      <c r="P22" s="158"/>
      <c r="Q22" s="158"/>
    </row>
    <row r="23" spans="1:17" s="157" customFormat="1" ht="15" x14ac:dyDescent="0.2">
      <c r="A23" s="159" t="s">
        <v>550</v>
      </c>
      <c r="B23" s="168" t="s">
        <v>551</v>
      </c>
      <c r="C23" s="169">
        <v>30515</v>
      </c>
      <c r="D23" s="169">
        <v>30515</v>
      </c>
      <c r="E23" s="170">
        <v>0</v>
      </c>
      <c r="F23" s="150"/>
      <c r="G23" s="153">
        <f t="shared" si="0"/>
        <v>0</v>
      </c>
      <c r="H23" s="171"/>
      <c r="I23" s="172"/>
      <c r="J23" s="153"/>
      <c r="K23" s="172"/>
      <c r="L23" s="171"/>
      <c r="O23" s="158"/>
      <c r="P23" s="158"/>
      <c r="Q23" s="158"/>
    </row>
    <row r="24" spans="1:17" s="157" customFormat="1" ht="25.5" x14ac:dyDescent="0.2">
      <c r="A24" s="159" t="s">
        <v>1331</v>
      </c>
      <c r="B24" s="160" t="s">
        <v>1332</v>
      </c>
      <c r="C24" s="161">
        <v>38820</v>
      </c>
      <c r="D24" s="161">
        <v>38820</v>
      </c>
      <c r="E24" s="182">
        <v>0</v>
      </c>
      <c r="F24" s="150"/>
      <c r="G24" s="153">
        <f t="shared" si="0"/>
        <v>0</v>
      </c>
      <c r="H24" s="171"/>
      <c r="I24" s="172"/>
      <c r="J24" s="153"/>
      <c r="K24" s="172"/>
      <c r="L24" s="171"/>
      <c r="O24" s="158"/>
      <c r="P24" s="158"/>
      <c r="Q24" s="158"/>
    </row>
    <row r="25" spans="1:17" s="157" customFormat="1" ht="15" x14ac:dyDescent="0.2">
      <c r="A25" s="159" t="s">
        <v>552</v>
      </c>
      <c r="B25" s="168" t="s">
        <v>17</v>
      </c>
      <c r="C25" s="169">
        <v>38820</v>
      </c>
      <c r="D25" s="169">
        <v>38820</v>
      </c>
      <c r="E25" s="170">
        <v>0</v>
      </c>
      <c r="F25" s="150"/>
      <c r="G25" s="153">
        <f t="shared" si="0"/>
        <v>0</v>
      </c>
      <c r="H25" s="171"/>
      <c r="I25" s="172"/>
      <c r="J25" s="153"/>
      <c r="K25" s="172"/>
      <c r="L25" s="171"/>
      <c r="O25" s="158"/>
      <c r="P25" s="158"/>
      <c r="Q25" s="158"/>
    </row>
    <row r="26" spans="1:17" s="157" customFormat="1" ht="25.5" x14ac:dyDescent="0.2">
      <c r="A26" s="159" t="s">
        <v>1333</v>
      </c>
      <c r="B26" s="160" t="s">
        <v>1334</v>
      </c>
      <c r="C26" s="161">
        <v>39671</v>
      </c>
      <c r="D26" s="161">
        <v>39671</v>
      </c>
      <c r="E26" s="182">
        <v>0</v>
      </c>
      <c r="F26" s="150"/>
      <c r="G26" s="153">
        <f t="shared" si="0"/>
        <v>0</v>
      </c>
      <c r="H26" s="171"/>
      <c r="I26" s="172"/>
      <c r="J26" s="153"/>
      <c r="K26" s="172"/>
      <c r="L26" s="171"/>
      <c r="O26" s="158"/>
      <c r="P26" s="158"/>
      <c r="Q26" s="158"/>
    </row>
    <row r="27" spans="1:17" s="157" customFormat="1" ht="15" x14ac:dyDescent="0.2">
      <c r="A27" s="159" t="s">
        <v>553</v>
      </c>
      <c r="B27" s="168" t="s">
        <v>18</v>
      </c>
      <c r="C27" s="169">
        <v>39671</v>
      </c>
      <c r="D27" s="169">
        <v>39671</v>
      </c>
      <c r="E27" s="170">
        <v>0</v>
      </c>
      <c r="F27" s="150"/>
      <c r="G27" s="153">
        <f t="shared" si="0"/>
        <v>0</v>
      </c>
      <c r="H27" s="171"/>
      <c r="I27" s="172"/>
      <c r="J27" s="153"/>
      <c r="K27" s="172"/>
      <c r="L27" s="171"/>
      <c r="O27" s="158"/>
      <c r="P27" s="158"/>
      <c r="Q27" s="158"/>
    </row>
    <row r="28" spans="1:17" s="157" customFormat="1" ht="25.5" x14ac:dyDescent="0.2">
      <c r="A28" s="159" t="s">
        <v>1335</v>
      </c>
      <c r="B28" s="160" t="s">
        <v>1336</v>
      </c>
      <c r="C28" s="161">
        <v>76047</v>
      </c>
      <c r="D28" s="161">
        <v>76047</v>
      </c>
      <c r="E28" s="182">
        <v>0</v>
      </c>
      <c r="F28" s="150"/>
      <c r="G28" s="153">
        <f t="shared" si="0"/>
        <v>0</v>
      </c>
      <c r="H28" s="171"/>
      <c r="I28" s="172"/>
      <c r="J28" s="153"/>
      <c r="K28" s="172"/>
      <c r="L28" s="171"/>
      <c r="O28" s="158"/>
      <c r="P28" s="158"/>
      <c r="Q28" s="158"/>
    </row>
    <row r="29" spans="1:17" s="157" customFormat="1" ht="15" x14ac:dyDescent="0.2">
      <c r="A29" s="159" t="s">
        <v>554</v>
      </c>
      <c r="B29" s="168" t="s">
        <v>19</v>
      </c>
      <c r="C29" s="169">
        <v>76047</v>
      </c>
      <c r="D29" s="169">
        <v>76047</v>
      </c>
      <c r="E29" s="170">
        <v>0</v>
      </c>
      <c r="F29" s="150"/>
      <c r="G29" s="153">
        <f t="shared" si="0"/>
        <v>0</v>
      </c>
      <c r="H29" s="171"/>
      <c r="I29" s="172"/>
      <c r="J29" s="153"/>
      <c r="K29" s="172"/>
      <c r="L29" s="171"/>
      <c r="O29" s="158"/>
      <c r="P29" s="158"/>
      <c r="Q29" s="158"/>
    </row>
    <row r="30" spans="1:17" s="157" customFormat="1" ht="29.25" customHeight="1" x14ac:dyDescent="0.2">
      <c r="A30" s="159" t="s">
        <v>1337</v>
      </c>
      <c r="B30" s="160" t="s">
        <v>1338</v>
      </c>
      <c r="C30" s="161">
        <v>80419</v>
      </c>
      <c r="D30" s="161">
        <v>80419</v>
      </c>
      <c r="E30" s="182">
        <v>0</v>
      </c>
      <c r="F30" s="150"/>
      <c r="G30" s="153">
        <f t="shared" si="0"/>
        <v>0</v>
      </c>
      <c r="H30" s="171"/>
      <c r="I30" s="172"/>
      <c r="J30" s="153"/>
      <c r="K30" s="172"/>
      <c r="L30" s="171"/>
      <c r="O30" s="158"/>
      <c r="P30" s="158"/>
      <c r="Q30" s="158"/>
    </row>
    <row r="31" spans="1:17" s="157" customFormat="1" ht="15" x14ac:dyDescent="0.2">
      <c r="A31" s="159" t="s">
        <v>555</v>
      </c>
      <c r="B31" s="168" t="s">
        <v>20</v>
      </c>
      <c r="C31" s="169">
        <v>80419</v>
      </c>
      <c r="D31" s="169">
        <v>80419</v>
      </c>
      <c r="E31" s="170">
        <v>0</v>
      </c>
      <c r="F31" s="150"/>
      <c r="G31" s="153">
        <f t="shared" si="0"/>
        <v>0</v>
      </c>
      <c r="H31" s="171"/>
      <c r="I31" s="172"/>
      <c r="J31" s="153"/>
      <c r="K31" s="172"/>
      <c r="L31" s="171"/>
      <c r="O31" s="158"/>
      <c r="P31" s="158"/>
      <c r="Q31" s="158"/>
    </row>
    <row r="32" spans="1:17" s="157" customFormat="1" ht="27.6" customHeight="1" x14ac:dyDescent="0.2">
      <c r="A32" s="159" t="s">
        <v>1339</v>
      </c>
      <c r="B32" s="160" t="s">
        <v>1340</v>
      </c>
      <c r="C32" s="161">
        <v>50154</v>
      </c>
      <c r="D32" s="161">
        <v>50154</v>
      </c>
      <c r="E32" s="182">
        <v>0</v>
      </c>
      <c r="F32" s="163"/>
      <c r="G32" s="164">
        <f t="shared" si="0"/>
        <v>0</v>
      </c>
      <c r="H32" s="165"/>
      <c r="I32" s="166"/>
      <c r="J32" s="164"/>
      <c r="K32" s="166"/>
      <c r="L32" s="165"/>
      <c r="O32" s="158"/>
      <c r="P32" s="158"/>
      <c r="Q32" s="158"/>
    </row>
    <row r="33" spans="1:17" s="157" customFormat="1" ht="15" x14ac:dyDescent="0.2">
      <c r="A33" s="159" t="s">
        <v>556</v>
      </c>
      <c r="B33" s="168" t="s">
        <v>21</v>
      </c>
      <c r="C33" s="169">
        <v>50154</v>
      </c>
      <c r="D33" s="169">
        <v>50154</v>
      </c>
      <c r="E33" s="170">
        <v>0</v>
      </c>
      <c r="F33" s="150"/>
      <c r="G33" s="153">
        <f t="shared" si="0"/>
        <v>0</v>
      </c>
      <c r="H33" s="171"/>
      <c r="I33" s="172"/>
      <c r="J33" s="153"/>
      <c r="K33" s="172"/>
      <c r="L33" s="171"/>
      <c r="O33" s="158"/>
      <c r="P33" s="158"/>
      <c r="Q33" s="158"/>
    </row>
    <row r="34" spans="1:17" s="157" customFormat="1" ht="25.5" x14ac:dyDescent="0.2">
      <c r="A34" s="159" t="s">
        <v>1341</v>
      </c>
      <c r="B34" s="160" t="s">
        <v>1342</v>
      </c>
      <c r="C34" s="161">
        <v>12750</v>
      </c>
      <c r="D34" s="161">
        <v>12750</v>
      </c>
      <c r="E34" s="182">
        <v>0</v>
      </c>
      <c r="F34" s="150"/>
      <c r="G34" s="153">
        <f t="shared" si="0"/>
        <v>0</v>
      </c>
      <c r="H34" s="171"/>
      <c r="I34" s="172"/>
      <c r="J34" s="153"/>
      <c r="K34" s="172"/>
      <c r="L34" s="171"/>
      <c r="O34" s="158"/>
      <c r="P34" s="158"/>
      <c r="Q34" s="158"/>
    </row>
    <row r="35" spans="1:17" s="157" customFormat="1" ht="15" x14ac:dyDescent="0.2">
      <c r="A35" s="159" t="s">
        <v>557</v>
      </c>
      <c r="B35" s="168" t="s">
        <v>22</v>
      </c>
      <c r="C35" s="169">
        <v>12750</v>
      </c>
      <c r="D35" s="169">
        <v>12750</v>
      </c>
      <c r="E35" s="170">
        <v>0</v>
      </c>
      <c r="F35" s="150"/>
      <c r="G35" s="153">
        <f t="shared" si="0"/>
        <v>0</v>
      </c>
      <c r="H35" s="171"/>
      <c r="I35" s="172"/>
      <c r="J35" s="153"/>
      <c r="K35" s="172"/>
      <c r="L35" s="171"/>
      <c r="O35" s="158"/>
      <c r="P35" s="158"/>
      <c r="Q35" s="158"/>
    </row>
    <row r="36" spans="1:17" s="157" customFormat="1" ht="15" x14ac:dyDescent="0.2">
      <c r="A36" s="159" t="s">
        <v>558</v>
      </c>
      <c r="B36" s="160" t="s">
        <v>1274</v>
      </c>
      <c r="C36" s="161">
        <v>8347</v>
      </c>
      <c r="D36" s="180">
        <v>0</v>
      </c>
      <c r="E36" s="162">
        <v>8347</v>
      </c>
      <c r="F36" s="150"/>
      <c r="G36" s="153">
        <f t="shared" si="0"/>
        <v>0</v>
      </c>
      <c r="H36" s="171"/>
      <c r="I36" s="183"/>
      <c r="J36" s="184">
        <f>C36-C39-C40-C41-C42-C43-C44-C45</f>
        <v>0</v>
      </c>
      <c r="K36" s="185">
        <f>D36-D37-D40-D41-D42-D43-D44-D45</f>
        <v>0</v>
      </c>
      <c r="L36" s="186">
        <f>E36-E39-E40-E41-E42-E43-E44-E45</f>
        <v>0</v>
      </c>
      <c r="M36" s="167"/>
      <c r="O36" s="158"/>
      <c r="P36" s="158"/>
      <c r="Q36" s="158"/>
    </row>
    <row r="37" spans="1:17" s="157" customFormat="1" ht="15" x14ac:dyDescent="0.2">
      <c r="A37" s="187" t="s">
        <v>559</v>
      </c>
      <c r="B37" s="188" t="s">
        <v>23</v>
      </c>
      <c r="C37" s="189">
        <v>0</v>
      </c>
      <c r="D37" s="190">
        <v>0</v>
      </c>
      <c r="E37" s="191">
        <v>0</v>
      </c>
      <c r="F37" s="150"/>
      <c r="G37" s="153">
        <f t="shared" si="0"/>
        <v>0</v>
      </c>
      <c r="H37" s="171"/>
      <c r="I37" s="172"/>
      <c r="J37" s="153"/>
      <c r="K37" s="172"/>
      <c r="L37" s="171"/>
      <c r="M37" s="293" t="s">
        <v>1343</v>
      </c>
      <c r="O37" s="158"/>
      <c r="P37" s="158"/>
      <c r="Q37" s="158"/>
    </row>
    <row r="38" spans="1:17" s="157" customFormat="1" ht="15" x14ac:dyDescent="0.2">
      <c r="A38" s="187" t="s">
        <v>560</v>
      </c>
      <c r="B38" s="192" t="s">
        <v>24</v>
      </c>
      <c r="C38" s="189">
        <v>0</v>
      </c>
      <c r="D38" s="190">
        <v>0</v>
      </c>
      <c r="E38" s="191">
        <v>0</v>
      </c>
      <c r="F38" s="150"/>
      <c r="G38" s="153">
        <f t="shared" si="0"/>
        <v>0</v>
      </c>
      <c r="H38" s="171"/>
      <c r="I38" s="172"/>
      <c r="J38" s="153"/>
      <c r="K38" s="172"/>
      <c r="L38" s="171"/>
      <c r="M38" s="293"/>
      <c r="O38" s="158"/>
      <c r="P38" s="158"/>
      <c r="Q38" s="158"/>
    </row>
    <row r="39" spans="1:17" s="157" customFormat="1" ht="15" x14ac:dyDescent="0.2">
      <c r="A39" s="187" t="s">
        <v>1344</v>
      </c>
      <c r="B39" s="193" t="s">
        <v>1345</v>
      </c>
      <c r="C39" s="194">
        <v>3791</v>
      </c>
      <c r="D39" s="195"/>
      <c r="E39" s="196">
        <v>3791</v>
      </c>
      <c r="F39" s="150"/>
      <c r="G39" s="153"/>
      <c r="H39" s="171"/>
      <c r="I39" s="172"/>
      <c r="J39" s="153"/>
      <c r="K39" s="172"/>
      <c r="L39" s="171"/>
      <c r="O39" s="158"/>
      <c r="P39" s="158"/>
      <c r="Q39" s="158"/>
    </row>
    <row r="40" spans="1:17" s="157" customFormat="1" ht="15" customHeight="1" x14ac:dyDescent="0.2">
      <c r="A40" s="159" t="s">
        <v>561</v>
      </c>
      <c r="B40" s="168" t="s">
        <v>25</v>
      </c>
      <c r="C40" s="177">
        <v>505</v>
      </c>
      <c r="D40" s="197">
        <v>0</v>
      </c>
      <c r="E40" s="177">
        <v>505</v>
      </c>
      <c r="F40" s="150"/>
      <c r="G40" s="153">
        <f t="shared" ref="G40:G56" si="1">C40-D40-E40</f>
        <v>0</v>
      </c>
      <c r="H40" s="171"/>
      <c r="I40" s="172"/>
      <c r="J40" s="153"/>
      <c r="K40" s="172"/>
      <c r="L40" s="171"/>
      <c r="O40" s="158"/>
      <c r="P40" s="158"/>
      <c r="Q40" s="158"/>
    </row>
    <row r="41" spans="1:17" s="157" customFormat="1" ht="15" x14ac:dyDescent="0.2">
      <c r="A41" s="159" t="s">
        <v>562</v>
      </c>
      <c r="B41" s="198" t="s">
        <v>26</v>
      </c>
      <c r="C41" s="169">
        <v>953</v>
      </c>
      <c r="D41" s="197">
        <v>0</v>
      </c>
      <c r="E41" s="169">
        <v>953</v>
      </c>
      <c r="F41" s="150"/>
      <c r="G41" s="153">
        <f t="shared" si="1"/>
        <v>0</v>
      </c>
      <c r="H41" s="171"/>
      <c r="I41" s="172"/>
      <c r="J41" s="153"/>
      <c r="K41" s="172"/>
      <c r="L41" s="171"/>
      <c r="O41" s="158"/>
      <c r="P41" s="158"/>
      <c r="Q41" s="158"/>
    </row>
    <row r="42" spans="1:17" s="157" customFormat="1" ht="16.149999999999999" customHeight="1" x14ac:dyDescent="0.2">
      <c r="A42" s="159" t="s">
        <v>563</v>
      </c>
      <c r="B42" s="198" t="s">
        <v>27</v>
      </c>
      <c r="C42" s="169">
        <v>878</v>
      </c>
      <c r="D42" s="197">
        <v>0</v>
      </c>
      <c r="E42" s="169">
        <v>878</v>
      </c>
      <c r="F42" s="163"/>
      <c r="G42" s="164">
        <f t="shared" si="1"/>
        <v>0</v>
      </c>
      <c r="H42" s="165"/>
      <c r="I42" s="166"/>
      <c r="J42" s="164"/>
      <c r="K42" s="166"/>
      <c r="L42" s="165"/>
      <c r="O42" s="158"/>
      <c r="P42" s="158"/>
      <c r="Q42" s="158"/>
    </row>
    <row r="43" spans="1:17" s="157" customFormat="1" ht="17.45" customHeight="1" x14ac:dyDescent="0.2">
      <c r="A43" s="159" t="s">
        <v>564</v>
      </c>
      <c r="B43" s="198" t="s">
        <v>28</v>
      </c>
      <c r="C43" s="169">
        <v>925</v>
      </c>
      <c r="D43" s="197">
        <v>0</v>
      </c>
      <c r="E43" s="169">
        <v>925</v>
      </c>
      <c r="F43" s="163"/>
      <c r="G43" s="164">
        <f t="shared" si="1"/>
        <v>0</v>
      </c>
      <c r="H43" s="165"/>
      <c r="I43" s="166"/>
      <c r="J43" s="164"/>
      <c r="K43" s="166"/>
      <c r="L43" s="165"/>
      <c r="O43" s="158"/>
      <c r="P43" s="158"/>
      <c r="Q43" s="158"/>
    </row>
    <row r="44" spans="1:17" s="157" customFormat="1" ht="15" x14ac:dyDescent="0.2">
      <c r="A44" s="159" t="s">
        <v>565</v>
      </c>
      <c r="B44" s="198" t="s">
        <v>29</v>
      </c>
      <c r="C44" s="169">
        <v>801</v>
      </c>
      <c r="D44" s="197">
        <v>0</v>
      </c>
      <c r="E44" s="169">
        <v>801</v>
      </c>
      <c r="F44" s="150"/>
      <c r="G44" s="153">
        <f t="shared" si="1"/>
        <v>0</v>
      </c>
      <c r="H44" s="171"/>
      <c r="I44" s="172"/>
      <c r="J44" s="153"/>
      <c r="K44" s="172"/>
      <c r="L44" s="171"/>
      <c r="O44" s="158"/>
      <c r="P44" s="158"/>
      <c r="Q44" s="158"/>
    </row>
    <row r="45" spans="1:17" s="157" customFormat="1" ht="15" x14ac:dyDescent="0.2">
      <c r="A45" s="159" t="s">
        <v>566</v>
      </c>
      <c r="B45" s="198" t="s">
        <v>30</v>
      </c>
      <c r="C45" s="169">
        <v>494</v>
      </c>
      <c r="D45" s="197">
        <v>0</v>
      </c>
      <c r="E45" s="169">
        <v>494</v>
      </c>
      <c r="F45" s="150"/>
      <c r="G45" s="153">
        <f t="shared" si="1"/>
        <v>0</v>
      </c>
      <c r="H45" s="171"/>
      <c r="I45" s="172"/>
      <c r="J45" s="153"/>
      <c r="K45" s="172"/>
      <c r="L45" s="171"/>
      <c r="O45" s="158"/>
      <c r="P45" s="158"/>
      <c r="Q45" s="158"/>
    </row>
    <row r="46" spans="1:17" s="157" customFormat="1" ht="38.25" x14ac:dyDescent="0.2">
      <c r="A46" s="159" t="s">
        <v>567</v>
      </c>
      <c r="B46" s="160" t="s">
        <v>1285</v>
      </c>
      <c r="C46" s="161">
        <v>17605</v>
      </c>
      <c r="D46" s="180">
        <v>16476</v>
      </c>
      <c r="E46" s="162">
        <v>1129</v>
      </c>
      <c r="F46" s="150"/>
      <c r="G46" s="153">
        <f t="shared" si="1"/>
        <v>0</v>
      </c>
      <c r="H46" s="171"/>
      <c r="I46" s="172"/>
      <c r="J46" s="184">
        <f>C46-C47-C49-C51-C53-C55-C57</f>
        <v>0</v>
      </c>
      <c r="K46" s="185">
        <f>D46-D47-D49-D51-D53-D55-D57</f>
        <v>0</v>
      </c>
      <c r="L46" s="186">
        <f>E46-E47-E49-E51-E53-E55-E57</f>
        <v>0</v>
      </c>
      <c r="M46" s="167"/>
      <c r="O46" s="158"/>
      <c r="P46" s="158"/>
      <c r="Q46" s="158"/>
    </row>
    <row r="47" spans="1:17" s="157" customFormat="1" ht="15" x14ac:dyDescent="0.2">
      <c r="A47" s="159" t="s">
        <v>568</v>
      </c>
      <c r="B47" s="168" t="s">
        <v>32</v>
      </c>
      <c r="C47" s="169">
        <v>11988</v>
      </c>
      <c r="D47" s="181">
        <v>11982</v>
      </c>
      <c r="E47" s="170">
        <v>6</v>
      </c>
      <c r="F47" s="150"/>
      <c r="G47" s="153">
        <f t="shared" si="1"/>
        <v>0</v>
      </c>
      <c r="H47" s="171"/>
      <c r="I47" s="172"/>
      <c r="J47" s="153"/>
      <c r="K47" s="172"/>
      <c r="L47" s="171"/>
      <c r="O47" s="158"/>
      <c r="P47" s="158"/>
      <c r="Q47" s="158"/>
    </row>
    <row r="48" spans="1:17" s="157" customFormat="1" ht="15" x14ac:dyDescent="0.2">
      <c r="A48" s="159" t="s">
        <v>569</v>
      </c>
      <c r="B48" s="199" t="s">
        <v>33</v>
      </c>
      <c r="C48" s="169">
        <v>11982</v>
      </c>
      <c r="D48" s="181">
        <v>11982</v>
      </c>
      <c r="E48" s="170">
        <v>0</v>
      </c>
      <c r="F48" s="150"/>
      <c r="G48" s="153">
        <f t="shared" si="1"/>
        <v>0</v>
      </c>
      <c r="H48" s="171"/>
      <c r="I48" s="172"/>
      <c r="J48" s="184"/>
      <c r="K48" s="185"/>
      <c r="L48" s="186"/>
      <c r="O48" s="158"/>
      <c r="P48" s="158"/>
      <c r="Q48" s="158"/>
    </row>
    <row r="49" spans="1:17" s="157" customFormat="1" ht="15" x14ac:dyDescent="0.2">
      <c r="A49" s="159" t="s">
        <v>570</v>
      </c>
      <c r="B49" s="168" t="s">
        <v>34</v>
      </c>
      <c r="C49" s="169">
        <v>1401</v>
      </c>
      <c r="D49" s="181">
        <v>1120</v>
      </c>
      <c r="E49" s="170">
        <v>281</v>
      </c>
      <c r="F49" s="150"/>
      <c r="G49" s="153">
        <f t="shared" si="1"/>
        <v>0</v>
      </c>
      <c r="H49" s="171"/>
      <c r="I49" s="172"/>
      <c r="J49" s="153"/>
      <c r="K49" s="172"/>
      <c r="L49" s="171"/>
      <c r="O49" s="158"/>
      <c r="P49" s="158"/>
      <c r="Q49" s="158"/>
    </row>
    <row r="50" spans="1:17" s="157" customFormat="1" ht="15" x14ac:dyDescent="0.2">
      <c r="A50" s="159" t="s">
        <v>571</v>
      </c>
      <c r="B50" s="199" t="s">
        <v>35</v>
      </c>
      <c r="C50" s="169">
        <v>1120</v>
      </c>
      <c r="D50" s="181">
        <v>1120</v>
      </c>
      <c r="E50" s="170">
        <v>0</v>
      </c>
      <c r="F50" s="150"/>
      <c r="G50" s="153">
        <f t="shared" si="1"/>
        <v>0</v>
      </c>
      <c r="H50" s="171"/>
      <c r="I50" s="172"/>
      <c r="J50" s="184"/>
      <c r="K50" s="185"/>
      <c r="L50" s="186"/>
      <c r="O50" s="158"/>
      <c r="P50" s="158"/>
      <c r="Q50" s="158"/>
    </row>
    <row r="51" spans="1:17" s="157" customFormat="1" ht="15" x14ac:dyDescent="0.2">
      <c r="A51" s="159" t="s">
        <v>572</v>
      </c>
      <c r="B51" s="168" t="s">
        <v>36</v>
      </c>
      <c r="C51" s="169">
        <v>1017</v>
      </c>
      <c r="D51" s="181">
        <v>924</v>
      </c>
      <c r="E51" s="170">
        <v>93</v>
      </c>
      <c r="F51" s="150"/>
      <c r="G51" s="153">
        <f t="shared" si="1"/>
        <v>0</v>
      </c>
      <c r="H51" s="171"/>
      <c r="I51" s="172"/>
      <c r="J51" s="153"/>
      <c r="K51" s="172"/>
      <c r="L51" s="171"/>
      <c r="O51" s="158"/>
      <c r="P51" s="158"/>
      <c r="Q51" s="158"/>
    </row>
    <row r="52" spans="1:17" s="157" customFormat="1" ht="15" x14ac:dyDescent="0.2">
      <c r="A52" s="159" t="s">
        <v>573</v>
      </c>
      <c r="B52" s="199" t="s">
        <v>37</v>
      </c>
      <c r="C52" s="169">
        <v>924</v>
      </c>
      <c r="D52" s="181">
        <v>924</v>
      </c>
      <c r="E52" s="170">
        <v>0</v>
      </c>
      <c r="F52" s="150"/>
      <c r="G52" s="153">
        <f t="shared" si="1"/>
        <v>0</v>
      </c>
      <c r="H52" s="171"/>
      <c r="I52" s="172"/>
      <c r="J52" s="184"/>
      <c r="K52" s="185"/>
      <c r="L52" s="186"/>
      <c r="O52" s="158"/>
      <c r="P52" s="158"/>
      <c r="Q52" s="158"/>
    </row>
    <row r="53" spans="1:17" s="157" customFormat="1" ht="15" x14ac:dyDescent="0.2">
      <c r="A53" s="159" t="s">
        <v>574</v>
      </c>
      <c r="B53" s="168" t="s">
        <v>38</v>
      </c>
      <c r="C53" s="169">
        <v>1003</v>
      </c>
      <c r="D53" s="181">
        <v>972</v>
      </c>
      <c r="E53" s="170">
        <v>31</v>
      </c>
      <c r="F53" s="150"/>
      <c r="G53" s="153">
        <f t="shared" si="1"/>
        <v>0</v>
      </c>
      <c r="H53" s="171"/>
      <c r="I53" s="172"/>
      <c r="J53" s="153"/>
      <c r="K53" s="172"/>
      <c r="L53" s="171"/>
      <c r="O53" s="158"/>
      <c r="P53" s="158"/>
      <c r="Q53" s="158"/>
    </row>
    <row r="54" spans="1:17" s="157" customFormat="1" ht="15" x14ac:dyDescent="0.2">
      <c r="A54" s="159" t="s">
        <v>575</v>
      </c>
      <c r="B54" s="199" t="s">
        <v>39</v>
      </c>
      <c r="C54" s="169">
        <v>972</v>
      </c>
      <c r="D54" s="181">
        <v>972</v>
      </c>
      <c r="E54" s="170">
        <v>0</v>
      </c>
      <c r="F54" s="150"/>
      <c r="G54" s="153">
        <f t="shared" si="1"/>
        <v>0</v>
      </c>
      <c r="H54" s="171"/>
      <c r="I54" s="172"/>
      <c r="J54" s="184"/>
      <c r="K54" s="185"/>
      <c r="L54" s="186"/>
      <c r="O54" s="158"/>
      <c r="P54" s="158"/>
      <c r="Q54" s="158"/>
    </row>
    <row r="55" spans="1:17" s="157" customFormat="1" ht="15" x14ac:dyDescent="0.2">
      <c r="A55" s="159" t="s">
        <v>576</v>
      </c>
      <c r="B55" s="168" t="s">
        <v>40</v>
      </c>
      <c r="C55" s="169">
        <v>1478</v>
      </c>
      <c r="D55" s="181">
        <v>1478</v>
      </c>
      <c r="E55" s="170">
        <v>0</v>
      </c>
      <c r="F55" s="150"/>
      <c r="G55" s="153">
        <f t="shared" si="1"/>
        <v>0</v>
      </c>
      <c r="H55" s="171"/>
      <c r="I55" s="172"/>
      <c r="J55" s="153"/>
      <c r="K55" s="172"/>
      <c r="L55" s="171"/>
      <c r="O55" s="158"/>
      <c r="P55" s="158"/>
      <c r="Q55" s="158"/>
    </row>
    <row r="56" spans="1:17" s="157" customFormat="1" ht="15" x14ac:dyDescent="0.2">
      <c r="A56" s="159" t="s">
        <v>577</v>
      </c>
      <c r="B56" s="199" t="s">
        <v>41</v>
      </c>
      <c r="C56" s="169">
        <v>1478</v>
      </c>
      <c r="D56" s="181">
        <v>1478</v>
      </c>
      <c r="E56" s="170">
        <v>0</v>
      </c>
      <c r="F56" s="150"/>
      <c r="G56" s="153">
        <f t="shared" si="1"/>
        <v>0</v>
      </c>
      <c r="H56" s="171"/>
      <c r="I56" s="172"/>
      <c r="J56" s="184"/>
      <c r="K56" s="185"/>
      <c r="L56" s="186"/>
      <c r="O56" s="158"/>
      <c r="P56" s="158"/>
      <c r="Q56" s="158"/>
    </row>
    <row r="57" spans="1:17" s="157" customFormat="1" ht="15" x14ac:dyDescent="0.2">
      <c r="A57" s="159" t="s">
        <v>578</v>
      </c>
      <c r="B57" s="198" t="s">
        <v>42</v>
      </c>
      <c r="C57" s="169">
        <v>718</v>
      </c>
      <c r="D57" s="181">
        <v>0</v>
      </c>
      <c r="E57" s="170">
        <v>718</v>
      </c>
      <c r="F57" s="150"/>
      <c r="G57" s="153">
        <f>C57-D57-E57</f>
        <v>0</v>
      </c>
      <c r="H57" s="171"/>
      <c r="I57" s="172"/>
      <c r="J57" s="153"/>
      <c r="K57" s="172"/>
      <c r="L57" s="171"/>
      <c r="O57" s="158"/>
      <c r="P57" s="158"/>
      <c r="Q57" s="158"/>
    </row>
    <row r="58" spans="1:17" s="157" customFormat="1" ht="15" x14ac:dyDescent="0.2">
      <c r="A58" s="159" t="s">
        <v>579</v>
      </c>
      <c r="B58" s="160" t="s">
        <v>1286</v>
      </c>
      <c r="C58" s="161">
        <v>49819</v>
      </c>
      <c r="D58" s="180">
        <v>20833</v>
      </c>
      <c r="E58" s="162">
        <v>28986</v>
      </c>
      <c r="F58" s="150"/>
      <c r="G58" s="153">
        <f t="shared" ref="G58:G121" si="2">C58-D58-E58</f>
        <v>0</v>
      </c>
      <c r="H58" s="171"/>
      <c r="I58" s="172"/>
      <c r="J58" s="184">
        <f t="shared" ref="J58:K58" si="3">C58-C59-C61-C62-C63-C64-C65-C66-C67-C68-C69-C70-C71-C72-C73-C74-C75-C76-C77-C78-C79-C80-C81-C82-C83-C84</f>
        <v>0</v>
      </c>
      <c r="K58" s="185">
        <f t="shared" si="3"/>
        <v>0</v>
      </c>
      <c r="L58" s="186">
        <f>E58-E59-E61-E62-E63-E64-E65-E66-E67-E68-E69-E70-E71-E72-E73-E74-E75-E76-E77-E78-E79-E80-E81-E82-E83-E84</f>
        <v>0</v>
      </c>
      <c r="M58" s="167"/>
      <c r="O58" s="158"/>
      <c r="P58" s="158"/>
      <c r="Q58" s="158"/>
    </row>
    <row r="59" spans="1:17" s="157" customFormat="1" ht="15" x14ac:dyDescent="0.2">
      <c r="A59" s="159" t="s">
        <v>580</v>
      </c>
      <c r="B59" s="168" t="s">
        <v>50</v>
      </c>
      <c r="C59" s="169">
        <v>20833</v>
      </c>
      <c r="D59" s="181">
        <v>20833</v>
      </c>
      <c r="E59" s="170">
        <v>0</v>
      </c>
      <c r="F59" s="150"/>
      <c r="G59" s="153">
        <f t="shared" si="2"/>
        <v>0</v>
      </c>
      <c r="H59" s="171"/>
      <c r="I59" s="172"/>
      <c r="J59" s="184"/>
      <c r="K59" s="185"/>
      <c r="L59" s="186"/>
      <c r="O59" s="158"/>
      <c r="P59" s="158"/>
      <c r="Q59" s="158"/>
    </row>
    <row r="60" spans="1:17" s="157" customFormat="1" ht="15" x14ac:dyDescent="0.2">
      <c r="A60" s="159" t="s">
        <v>581</v>
      </c>
      <c r="B60" s="199" t="s">
        <v>51</v>
      </c>
      <c r="C60" s="169">
        <v>20833</v>
      </c>
      <c r="D60" s="181">
        <v>20833</v>
      </c>
      <c r="E60" s="170">
        <v>0</v>
      </c>
      <c r="F60" s="150"/>
      <c r="G60" s="153">
        <f t="shared" si="2"/>
        <v>0</v>
      </c>
      <c r="H60" s="171"/>
      <c r="I60" s="172"/>
      <c r="J60" s="153"/>
      <c r="K60" s="172"/>
      <c r="L60" s="171"/>
      <c r="O60" s="158"/>
      <c r="P60" s="158"/>
      <c r="Q60" s="158"/>
    </row>
    <row r="61" spans="1:17" s="157" customFormat="1" ht="15" x14ac:dyDescent="0.2">
      <c r="A61" s="159" t="s">
        <v>582</v>
      </c>
      <c r="B61" s="198" t="s">
        <v>52</v>
      </c>
      <c r="C61" s="169">
        <v>1418</v>
      </c>
      <c r="D61" s="181">
        <v>0</v>
      </c>
      <c r="E61" s="169">
        <v>1418</v>
      </c>
      <c r="F61" s="150"/>
      <c r="G61" s="153">
        <f t="shared" si="2"/>
        <v>0</v>
      </c>
      <c r="H61" s="171"/>
      <c r="I61" s="172"/>
      <c r="J61" s="184"/>
      <c r="K61" s="185"/>
      <c r="L61" s="186"/>
      <c r="O61" s="158"/>
      <c r="P61" s="158"/>
      <c r="Q61" s="158"/>
    </row>
    <row r="62" spans="1:17" s="157" customFormat="1" ht="15" x14ac:dyDescent="0.2">
      <c r="A62" s="159" t="s">
        <v>583</v>
      </c>
      <c r="B62" s="198" t="s">
        <v>53</v>
      </c>
      <c r="C62" s="169">
        <v>851</v>
      </c>
      <c r="D62" s="181">
        <v>0</v>
      </c>
      <c r="E62" s="169">
        <v>851</v>
      </c>
      <c r="F62" s="150"/>
      <c r="G62" s="153">
        <f t="shared" si="2"/>
        <v>0</v>
      </c>
      <c r="H62" s="171"/>
      <c r="I62" s="172"/>
      <c r="J62" s="153"/>
      <c r="K62" s="172"/>
      <c r="L62" s="171"/>
      <c r="O62" s="158"/>
      <c r="P62" s="158"/>
      <c r="Q62" s="158"/>
    </row>
    <row r="63" spans="1:17" s="157" customFormat="1" ht="15" x14ac:dyDescent="0.2">
      <c r="A63" s="159" t="s">
        <v>584</v>
      </c>
      <c r="B63" s="198" t="s">
        <v>54</v>
      </c>
      <c r="C63" s="169">
        <v>1371</v>
      </c>
      <c r="D63" s="181">
        <v>0</v>
      </c>
      <c r="E63" s="169">
        <v>1371</v>
      </c>
      <c r="F63" s="150"/>
      <c r="G63" s="153">
        <f t="shared" si="2"/>
        <v>0</v>
      </c>
      <c r="H63" s="171"/>
      <c r="I63" s="172"/>
      <c r="J63" s="184"/>
      <c r="K63" s="185"/>
      <c r="L63" s="186"/>
      <c r="O63" s="158"/>
      <c r="P63" s="158"/>
      <c r="Q63" s="158"/>
    </row>
    <row r="64" spans="1:17" s="157" customFormat="1" ht="15" x14ac:dyDescent="0.2">
      <c r="A64" s="159" t="s">
        <v>585</v>
      </c>
      <c r="B64" s="198" t="s">
        <v>55</v>
      </c>
      <c r="C64" s="169">
        <v>1479</v>
      </c>
      <c r="D64" s="181">
        <v>0</v>
      </c>
      <c r="E64" s="169">
        <v>1479</v>
      </c>
      <c r="F64" s="150"/>
      <c r="G64" s="153">
        <f t="shared" si="2"/>
        <v>0</v>
      </c>
      <c r="H64" s="171"/>
      <c r="I64" s="172"/>
      <c r="J64" s="153"/>
      <c r="K64" s="172"/>
      <c r="L64" s="171"/>
      <c r="O64" s="158"/>
      <c r="P64" s="158"/>
      <c r="Q64" s="158"/>
    </row>
    <row r="65" spans="1:17" s="157" customFormat="1" ht="15" x14ac:dyDescent="0.2">
      <c r="A65" s="159" t="s">
        <v>586</v>
      </c>
      <c r="B65" s="198" t="s">
        <v>56</v>
      </c>
      <c r="C65" s="169">
        <v>638</v>
      </c>
      <c r="D65" s="181">
        <v>0</v>
      </c>
      <c r="E65" s="169">
        <v>638</v>
      </c>
      <c r="F65" s="150"/>
      <c r="G65" s="153">
        <f t="shared" si="2"/>
        <v>0</v>
      </c>
      <c r="H65" s="171"/>
      <c r="I65" s="172"/>
      <c r="J65" s="184"/>
      <c r="K65" s="185"/>
      <c r="L65" s="186"/>
      <c r="O65" s="158"/>
      <c r="P65" s="158"/>
      <c r="Q65" s="158"/>
    </row>
    <row r="66" spans="1:17" s="157" customFormat="1" ht="15" x14ac:dyDescent="0.2">
      <c r="A66" s="159" t="s">
        <v>587</v>
      </c>
      <c r="B66" s="198" t="s">
        <v>57</v>
      </c>
      <c r="C66" s="169">
        <v>1969</v>
      </c>
      <c r="D66" s="181">
        <v>0</v>
      </c>
      <c r="E66" s="169">
        <v>1969</v>
      </c>
      <c r="F66" s="150"/>
      <c r="G66" s="153">
        <f t="shared" si="2"/>
        <v>0</v>
      </c>
      <c r="H66" s="171"/>
      <c r="I66" s="172"/>
      <c r="J66" s="153"/>
      <c r="K66" s="172"/>
      <c r="L66" s="171"/>
      <c r="O66" s="158"/>
      <c r="P66" s="158"/>
      <c r="Q66" s="158"/>
    </row>
    <row r="67" spans="1:17" s="157" customFormat="1" ht="15" x14ac:dyDescent="0.2">
      <c r="A67" s="159" t="s">
        <v>588</v>
      </c>
      <c r="B67" s="198" t="s">
        <v>58</v>
      </c>
      <c r="C67" s="169">
        <v>2012</v>
      </c>
      <c r="D67" s="181">
        <v>0</v>
      </c>
      <c r="E67" s="169">
        <v>2012</v>
      </c>
      <c r="F67" s="150"/>
      <c r="G67" s="153">
        <f t="shared" si="2"/>
        <v>0</v>
      </c>
      <c r="H67" s="171"/>
      <c r="I67" s="172"/>
      <c r="J67" s="184"/>
      <c r="K67" s="185"/>
      <c r="L67" s="186"/>
      <c r="O67" s="158"/>
      <c r="P67" s="158"/>
      <c r="Q67" s="158"/>
    </row>
    <row r="68" spans="1:17" s="157" customFormat="1" ht="15" x14ac:dyDescent="0.2">
      <c r="A68" s="159" t="s">
        <v>589</v>
      </c>
      <c r="B68" s="198" t="s">
        <v>59</v>
      </c>
      <c r="C68" s="169">
        <v>1339</v>
      </c>
      <c r="D68" s="181">
        <v>0</v>
      </c>
      <c r="E68" s="169">
        <v>1339</v>
      </c>
      <c r="F68" s="150"/>
      <c r="G68" s="153">
        <f t="shared" si="2"/>
        <v>0</v>
      </c>
      <c r="H68" s="171"/>
      <c r="I68" s="172"/>
      <c r="J68" s="153"/>
      <c r="K68" s="172"/>
      <c r="L68" s="171"/>
      <c r="O68" s="158"/>
      <c r="P68" s="158"/>
      <c r="Q68" s="158"/>
    </row>
    <row r="69" spans="1:17" s="157" customFormat="1" ht="15" x14ac:dyDescent="0.2">
      <c r="A69" s="159" t="s">
        <v>590</v>
      </c>
      <c r="B69" s="198" t="s">
        <v>60</v>
      </c>
      <c r="C69" s="169">
        <v>1041</v>
      </c>
      <c r="D69" s="181">
        <v>0</v>
      </c>
      <c r="E69" s="169">
        <v>1041</v>
      </c>
      <c r="F69" s="150"/>
      <c r="G69" s="153">
        <f t="shared" si="2"/>
        <v>0</v>
      </c>
      <c r="H69" s="171"/>
      <c r="I69" s="172"/>
      <c r="J69" s="184"/>
      <c r="K69" s="185"/>
      <c r="L69" s="186"/>
      <c r="O69" s="158"/>
      <c r="P69" s="158"/>
      <c r="Q69" s="158"/>
    </row>
    <row r="70" spans="1:17" s="157" customFormat="1" ht="15" x14ac:dyDescent="0.2">
      <c r="A70" s="159" t="s">
        <v>591</v>
      </c>
      <c r="B70" s="198" t="s">
        <v>61</v>
      </c>
      <c r="C70" s="169">
        <v>315</v>
      </c>
      <c r="D70" s="181">
        <v>0</v>
      </c>
      <c r="E70" s="169">
        <v>315</v>
      </c>
      <c r="F70" s="150"/>
      <c r="G70" s="153">
        <f t="shared" si="2"/>
        <v>0</v>
      </c>
      <c r="H70" s="171"/>
      <c r="I70" s="172"/>
      <c r="J70" s="153"/>
      <c r="K70" s="172"/>
      <c r="L70" s="171"/>
      <c r="O70" s="158"/>
      <c r="P70" s="158"/>
      <c r="Q70" s="158"/>
    </row>
    <row r="71" spans="1:17" s="157" customFormat="1" ht="15" x14ac:dyDescent="0.2">
      <c r="A71" s="159" t="s">
        <v>592</v>
      </c>
      <c r="B71" s="198" t="s">
        <v>62</v>
      </c>
      <c r="C71" s="169">
        <v>589</v>
      </c>
      <c r="D71" s="181">
        <v>0</v>
      </c>
      <c r="E71" s="169">
        <v>589</v>
      </c>
      <c r="F71" s="150"/>
      <c r="G71" s="153">
        <f t="shared" si="2"/>
        <v>0</v>
      </c>
      <c r="H71" s="171"/>
      <c r="I71" s="172"/>
      <c r="J71" s="184"/>
      <c r="K71" s="185"/>
      <c r="L71" s="186"/>
      <c r="O71" s="158"/>
      <c r="P71" s="158"/>
      <c r="Q71" s="158"/>
    </row>
    <row r="72" spans="1:17" s="157" customFormat="1" ht="15" x14ac:dyDescent="0.2">
      <c r="A72" s="159" t="s">
        <v>593</v>
      </c>
      <c r="B72" s="198" t="s">
        <v>63</v>
      </c>
      <c r="C72" s="169">
        <v>528</v>
      </c>
      <c r="D72" s="181">
        <v>0</v>
      </c>
      <c r="E72" s="169">
        <v>528</v>
      </c>
      <c r="F72" s="150"/>
      <c r="G72" s="153">
        <f t="shared" si="2"/>
        <v>0</v>
      </c>
      <c r="H72" s="171"/>
      <c r="I72" s="172"/>
      <c r="J72" s="153"/>
      <c r="K72" s="172"/>
      <c r="L72" s="171"/>
      <c r="O72" s="158"/>
      <c r="P72" s="158"/>
      <c r="Q72" s="158"/>
    </row>
    <row r="73" spans="1:17" s="157" customFormat="1" ht="15" x14ac:dyDescent="0.2">
      <c r="A73" s="159" t="s">
        <v>594</v>
      </c>
      <c r="B73" s="198" t="s">
        <v>64</v>
      </c>
      <c r="C73" s="169">
        <v>2836</v>
      </c>
      <c r="D73" s="181">
        <v>0</v>
      </c>
      <c r="E73" s="169">
        <v>2836</v>
      </c>
      <c r="F73" s="150"/>
      <c r="G73" s="153">
        <f t="shared" si="2"/>
        <v>0</v>
      </c>
      <c r="H73" s="171"/>
      <c r="I73" s="172"/>
      <c r="J73" s="184"/>
      <c r="K73" s="185"/>
      <c r="L73" s="186"/>
      <c r="O73" s="158"/>
      <c r="P73" s="158"/>
      <c r="Q73" s="158"/>
    </row>
    <row r="74" spans="1:17" s="157" customFormat="1" ht="15" x14ac:dyDescent="0.2">
      <c r="A74" s="159" t="s">
        <v>595</v>
      </c>
      <c r="B74" s="198" t="s">
        <v>65</v>
      </c>
      <c r="C74" s="169">
        <v>2600</v>
      </c>
      <c r="D74" s="181">
        <v>0</v>
      </c>
      <c r="E74" s="169">
        <v>2600</v>
      </c>
      <c r="F74" s="150"/>
      <c r="G74" s="153">
        <f t="shared" si="2"/>
        <v>0</v>
      </c>
      <c r="H74" s="171"/>
      <c r="I74" s="172"/>
      <c r="J74" s="153"/>
      <c r="K74" s="172"/>
      <c r="L74" s="171"/>
      <c r="O74" s="158"/>
      <c r="P74" s="158"/>
      <c r="Q74" s="158"/>
    </row>
    <row r="75" spans="1:17" s="157" customFormat="1" ht="15" x14ac:dyDescent="0.2">
      <c r="A75" s="159" t="s">
        <v>596</v>
      </c>
      <c r="B75" s="198" t="s">
        <v>66</v>
      </c>
      <c r="C75" s="169">
        <v>2990</v>
      </c>
      <c r="D75" s="181">
        <v>0</v>
      </c>
      <c r="E75" s="169">
        <v>2990</v>
      </c>
      <c r="F75" s="150"/>
      <c r="G75" s="153">
        <f t="shared" si="2"/>
        <v>0</v>
      </c>
      <c r="H75" s="171"/>
      <c r="I75" s="172"/>
      <c r="J75" s="184"/>
      <c r="K75" s="185"/>
      <c r="L75" s="186"/>
      <c r="O75" s="158"/>
      <c r="P75" s="158"/>
      <c r="Q75" s="158"/>
    </row>
    <row r="76" spans="1:17" s="157" customFormat="1" ht="15" x14ac:dyDescent="0.2">
      <c r="A76" s="159" t="s">
        <v>597</v>
      </c>
      <c r="B76" s="198" t="s">
        <v>67</v>
      </c>
      <c r="C76" s="169">
        <v>877</v>
      </c>
      <c r="D76" s="181">
        <v>0</v>
      </c>
      <c r="E76" s="169">
        <v>877</v>
      </c>
      <c r="F76" s="150"/>
      <c r="G76" s="153">
        <f t="shared" si="2"/>
        <v>0</v>
      </c>
      <c r="H76" s="171"/>
      <c r="I76" s="172"/>
      <c r="J76" s="153"/>
      <c r="K76" s="172"/>
      <c r="L76" s="171"/>
      <c r="O76" s="158"/>
      <c r="P76" s="158"/>
      <c r="Q76" s="158"/>
    </row>
    <row r="77" spans="1:17" s="157" customFormat="1" ht="15" x14ac:dyDescent="0.2">
      <c r="A77" s="159" t="s">
        <v>598</v>
      </c>
      <c r="B77" s="198" t="s">
        <v>68</v>
      </c>
      <c r="C77" s="169">
        <v>1767</v>
      </c>
      <c r="D77" s="181">
        <v>0</v>
      </c>
      <c r="E77" s="169">
        <v>1767</v>
      </c>
      <c r="F77" s="150"/>
      <c r="G77" s="153">
        <f t="shared" si="2"/>
        <v>0</v>
      </c>
      <c r="H77" s="171"/>
      <c r="I77" s="172"/>
      <c r="J77" s="184"/>
      <c r="K77" s="185"/>
      <c r="L77" s="186"/>
      <c r="O77" s="158"/>
      <c r="P77" s="158"/>
      <c r="Q77" s="158"/>
    </row>
    <row r="78" spans="1:17" s="157" customFormat="1" ht="15" x14ac:dyDescent="0.2">
      <c r="A78" s="159" t="s">
        <v>600</v>
      </c>
      <c r="B78" s="198" t="s">
        <v>70</v>
      </c>
      <c r="C78" s="169">
        <v>716</v>
      </c>
      <c r="D78" s="181">
        <v>0</v>
      </c>
      <c r="E78" s="169">
        <v>716</v>
      </c>
      <c r="F78" s="150"/>
      <c r="G78" s="153">
        <f t="shared" si="2"/>
        <v>0</v>
      </c>
      <c r="H78" s="171"/>
      <c r="I78" s="172"/>
      <c r="J78" s="184"/>
      <c r="K78" s="185"/>
      <c r="L78" s="186"/>
      <c r="O78" s="158"/>
      <c r="P78" s="158"/>
      <c r="Q78" s="158"/>
    </row>
    <row r="79" spans="1:17" s="157" customFormat="1" ht="15" x14ac:dyDescent="0.2">
      <c r="A79" s="159" t="s">
        <v>601</v>
      </c>
      <c r="B79" s="198" t="s">
        <v>71</v>
      </c>
      <c r="C79" s="169">
        <v>1014</v>
      </c>
      <c r="D79" s="181">
        <v>0</v>
      </c>
      <c r="E79" s="169">
        <v>1014</v>
      </c>
      <c r="F79" s="150"/>
      <c r="G79" s="153">
        <f t="shared" si="2"/>
        <v>0</v>
      </c>
      <c r="H79" s="171"/>
      <c r="I79" s="172"/>
      <c r="J79" s="153"/>
      <c r="K79" s="172"/>
      <c r="L79" s="171"/>
      <c r="O79" s="158"/>
      <c r="P79" s="158"/>
      <c r="Q79" s="158"/>
    </row>
    <row r="80" spans="1:17" s="157" customFormat="1" ht="15" x14ac:dyDescent="0.2">
      <c r="A80" s="159" t="s">
        <v>602</v>
      </c>
      <c r="B80" s="198" t="s">
        <v>72</v>
      </c>
      <c r="C80" s="169">
        <v>555</v>
      </c>
      <c r="D80" s="181">
        <v>0</v>
      </c>
      <c r="E80" s="169">
        <v>555</v>
      </c>
      <c r="F80" s="150"/>
      <c r="G80" s="153">
        <f t="shared" si="2"/>
        <v>0</v>
      </c>
      <c r="H80" s="171"/>
      <c r="I80" s="172"/>
      <c r="J80" s="184"/>
      <c r="K80" s="185"/>
      <c r="L80" s="186"/>
      <c r="O80" s="158"/>
      <c r="P80" s="158"/>
      <c r="Q80" s="158"/>
    </row>
    <row r="81" spans="1:18" s="157" customFormat="1" ht="15" x14ac:dyDescent="0.2">
      <c r="A81" s="159" t="s">
        <v>603</v>
      </c>
      <c r="B81" s="198" t="s">
        <v>73</v>
      </c>
      <c r="C81" s="169">
        <v>780</v>
      </c>
      <c r="D81" s="181">
        <v>0</v>
      </c>
      <c r="E81" s="169">
        <v>780</v>
      </c>
      <c r="F81" s="150"/>
      <c r="G81" s="153">
        <f t="shared" si="2"/>
        <v>0</v>
      </c>
      <c r="H81" s="171"/>
      <c r="I81" s="172"/>
      <c r="J81" s="153"/>
      <c r="K81" s="172"/>
      <c r="L81" s="171"/>
      <c r="O81" s="158"/>
      <c r="P81" s="158"/>
      <c r="Q81" s="158"/>
    </row>
    <row r="82" spans="1:18" s="157" customFormat="1" ht="15" x14ac:dyDescent="0.2">
      <c r="A82" s="159" t="s">
        <v>604</v>
      </c>
      <c r="B82" s="198" t="s">
        <v>74</v>
      </c>
      <c r="C82" s="169">
        <v>421</v>
      </c>
      <c r="D82" s="181">
        <v>0</v>
      </c>
      <c r="E82" s="169">
        <v>421</v>
      </c>
      <c r="F82" s="150"/>
      <c r="G82" s="153">
        <f t="shared" si="2"/>
        <v>0</v>
      </c>
      <c r="H82" s="171"/>
      <c r="I82" s="172"/>
      <c r="J82" s="184"/>
      <c r="K82" s="185"/>
      <c r="L82" s="186"/>
      <c r="O82" s="158"/>
      <c r="P82" s="158"/>
      <c r="Q82" s="158"/>
    </row>
    <row r="83" spans="1:18" s="157" customFormat="1" ht="15" x14ac:dyDescent="0.2">
      <c r="A83" s="159" t="s">
        <v>605</v>
      </c>
      <c r="B83" s="198" t="s">
        <v>75</v>
      </c>
      <c r="C83" s="169">
        <v>709</v>
      </c>
      <c r="D83" s="181">
        <v>0</v>
      </c>
      <c r="E83" s="169">
        <v>709</v>
      </c>
      <c r="F83" s="150"/>
      <c r="G83" s="153">
        <f t="shared" si="2"/>
        <v>0</v>
      </c>
      <c r="H83" s="171"/>
      <c r="I83" s="172"/>
      <c r="J83" s="153"/>
      <c r="K83" s="172"/>
      <c r="L83" s="171"/>
      <c r="O83" s="158"/>
      <c r="P83" s="158"/>
      <c r="Q83" s="158"/>
    </row>
    <row r="84" spans="1:18" s="157" customFormat="1" ht="25.5" x14ac:dyDescent="0.2">
      <c r="A84" s="159"/>
      <c r="B84" s="198" t="s">
        <v>1287</v>
      </c>
      <c r="C84" s="169">
        <v>171</v>
      </c>
      <c r="D84" s="181">
        <v>0</v>
      </c>
      <c r="E84" s="200">
        <v>171</v>
      </c>
      <c r="F84" s="150"/>
      <c r="G84" s="153">
        <f t="shared" si="2"/>
        <v>0</v>
      </c>
      <c r="H84" s="171"/>
      <c r="I84" s="172"/>
      <c r="J84" s="153"/>
      <c r="K84" s="172"/>
      <c r="L84" s="171"/>
      <c r="O84" s="158"/>
      <c r="P84" s="158"/>
      <c r="Q84" s="158"/>
    </row>
    <row r="85" spans="1:18" s="157" customFormat="1" ht="15" x14ac:dyDescent="0.2">
      <c r="A85" s="159" t="s">
        <v>606</v>
      </c>
      <c r="B85" s="160" t="s">
        <v>1288</v>
      </c>
      <c r="C85" s="161">
        <v>8263</v>
      </c>
      <c r="D85" s="180">
        <v>4890</v>
      </c>
      <c r="E85" s="162">
        <v>3373</v>
      </c>
      <c r="F85" s="150"/>
      <c r="G85" s="153">
        <f t="shared" si="2"/>
        <v>0</v>
      </c>
      <c r="H85" s="171"/>
      <c r="I85" s="172"/>
      <c r="J85" s="184">
        <f>C85-C86-C88-C89-C90-C91-C92-C93-C94-C95-C96-C97</f>
        <v>0</v>
      </c>
      <c r="K85" s="185">
        <f>D85-D86-D88-D89-D90-D91-D92-D93-D94-D95-D96-D97</f>
        <v>0</v>
      </c>
      <c r="L85" s="186">
        <f>E85-E86-E88-E89-E90-E91-E92-E93-E94-E95-E96-E97</f>
        <v>0</v>
      </c>
      <c r="M85" s="167"/>
      <c r="O85" s="158"/>
      <c r="P85" s="158"/>
      <c r="Q85" s="158"/>
    </row>
    <row r="86" spans="1:18" s="157" customFormat="1" ht="15" x14ac:dyDescent="0.2">
      <c r="A86" s="159" t="s">
        <v>607</v>
      </c>
      <c r="B86" s="168" t="s">
        <v>76</v>
      </c>
      <c r="C86" s="169">
        <v>4890</v>
      </c>
      <c r="D86" s="181">
        <v>4890</v>
      </c>
      <c r="E86" s="170">
        <v>0</v>
      </c>
      <c r="F86" s="150"/>
      <c r="G86" s="153">
        <f t="shared" si="2"/>
        <v>0</v>
      </c>
      <c r="H86" s="171"/>
      <c r="I86" s="172"/>
      <c r="J86" s="153"/>
      <c r="K86" s="172"/>
      <c r="L86" s="171"/>
      <c r="O86" s="158"/>
      <c r="P86" s="158"/>
      <c r="Q86" s="158"/>
    </row>
    <row r="87" spans="1:18" s="157" customFormat="1" ht="15" x14ac:dyDescent="0.2">
      <c r="A87" s="159" t="s">
        <v>608</v>
      </c>
      <c r="B87" s="199" t="s">
        <v>77</v>
      </c>
      <c r="C87" s="169">
        <v>4890</v>
      </c>
      <c r="D87" s="181">
        <v>4890</v>
      </c>
      <c r="E87" s="170">
        <v>0</v>
      </c>
      <c r="F87" s="150"/>
      <c r="G87" s="153">
        <f t="shared" si="2"/>
        <v>0</v>
      </c>
      <c r="H87" s="171"/>
      <c r="I87" s="172"/>
      <c r="J87" s="184"/>
      <c r="K87" s="185"/>
      <c r="L87" s="186"/>
      <c r="O87" s="158"/>
      <c r="P87" s="158"/>
      <c r="Q87" s="158"/>
    </row>
    <row r="88" spans="1:18" s="157" customFormat="1" ht="15" x14ac:dyDescent="0.2">
      <c r="A88" s="159" t="s">
        <v>609</v>
      </c>
      <c r="B88" s="198" t="s">
        <v>78</v>
      </c>
      <c r="C88" s="169">
        <v>593</v>
      </c>
      <c r="D88" s="181">
        <v>0</v>
      </c>
      <c r="E88" s="169">
        <v>593</v>
      </c>
      <c r="F88" s="150"/>
      <c r="G88" s="153">
        <f t="shared" si="2"/>
        <v>0</v>
      </c>
      <c r="H88" s="171"/>
      <c r="I88" s="172"/>
      <c r="J88" s="153"/>
      <c r="K88" s="172"/>
      <c r="L88" s="171"/>
      <c r="O88" s="158"/>
      <c r="P88" s="158"/>
      <c r="Q88" s="158"/>
    </row>
    <row r="89" spans="1:18" s="157" customFormat="1" ht="15" x14ac:dyDescent="0.2">
      <c r="A89" s="159" t="s">
        <v>610</v>
      </c>
      <c r="B89" s="198" t="s">
        <v>79</v>
      </c>
      <c r="C89" s="169">
        <v>628</v>
      </c>
      <c r="D89" s="181">
        <v>0</v>
      </c>
      <c r="E89" s="169">
        <v>628</v>
      </c>
      <c r="F89" s="150"/>
      <c r="G89" s="153">
        <f t="shared" si="2"/>
        <v>0</v>
      </c>
      <c r="H89" s="171"/>
      <c r="I89" s="172"/>
      <c r="J89" s="184"/>
      <c r="K89" s="185"/>
      <c r="L89" s="186"/>
      <c r="O89" s="158"/>
      <c r="P89" s="158"/>
      <c r="Q89" s="158"/>
    </row>
    <row r="90" spans="1:18" s="157" customFormat="1" ht="15" x14ac:dyDescent="0.2">
      <c r="A90" s="159" t="s">
        <v>611</v>
      </c>
      <c r="B90" s="198" t="s">
        <v>80</v>
      </c>
      <c r="C90" s="169">
        <v>440</v>
      </c>
      <c r="D90" s="181">
        <v>0</v>
      </c>
      <c r="E90" s="169">
        <v>440</v>
      </c>
      <c r="F90" s="150"/>
      <c r="G90" s="153">
        <f t="shared" si="2"/>
        <v>0</v>
      </c>
      <c r="H90" s="171"/>
      <c r="I90" s="172"/>
      <c r="J90" s="153"/>
      <c r="K90" s="172"/>
      <c r="L90" s="171"/>
      <c r="O90" s="158"/>
      <c r="P90" s="158"/>
      <c r="Q90" s="158"/>
    </row>
    <row r="91" spans="1:18" s="157" customFormat="1" ht="15" x14ac:dyDescent="0.2">
      <c r="A91" s="159" t="s">
        <v>612</v>
      </c>
      <c r="B91" s="198" t="s">
        <v>81</v>
      </c>
      <c r="C91" s="169">
        <v>153</v>
      </c>
      <c r="D91" s="181">
        <v>0</v>
      </c>
      <c r="E91" s="169">
        <v>153</v>
      </c>
      <c r="F91" s="150"/>
      <c r="G91" s="153">
        <f t="shared" si="2"/>
        <v>0</v>
      </c>
      <c r="H91" s="171"/>
      <c r="I91" s="172"/>
      <c r="J91" s="184"/>
      <c r="K91" s="185"/>
      <c r="L91" s="186"/>
      <c r="O91" s="158"/>
      <c r="P91" s="158"/>
      <c r="Q91" s="158"/>
    </row>
    <row r="92" spans="1:18" s="157" customFormat="1" ht="15" customHeight="1" x14ac:dyDescent="0.2">
      <c r="A92" s="159" t="s">
        <v>613</v>
      </c>
      <c r="B92" s="198" t="s">
        <v>82</v>
      </c>
      <c r="C92" s="169">
        <v>323</v>
      </c>
      <c r="D92" s="181">
        <v>0</v>
      </c>
      <c r="E92" s="169">
        <v>323</v>
      </c>
      <c r="F92" s="150"/>
      <c r="G92" s="153">
        <f t="shared" si="2"/>
        <v>0</v>
      </c>
      <c r="H92" s="171"/>
      <c r="I92" s="172"/>
      <c r="J92" s="153"/>
      <c r="K92" s="172"/>
      <c r="L92" s="171"/>
      <c r="O92" s="158"/>
      <c r="P92" s="158"/>
      <c r="Q92" s="158"/>
    </row>
    <row r="93" spans="1:18" ht="15" x14ac:dyDescent="0.2">
      <c r="A93" s="159" t="s">
        <v>614</v>
      </c>
      <c r="B93" s="198" t="s">
        <v>83</v>
      </c>
      <c r="C93" s="169">
        <v>552</v>
      </c>
      <c r="D93" s="181">
        <v>0</v>
      </c>
      <c r="E93" s="169">
        <v>552</v>
      </c>
      <c r="F93" s="201"/>
      <c r="G93" s="153">
        <f t="shared" si="2"/>
        <v>0</v>
      </c>
      <c r="H93" s="171"/>
      <c r="I93"/>
      <c r="J93" s="184"/>
      <c r="K93" s="185"/>
      <c r="L93" s="186"/>
      <c r="O93" s="158"/>
      <c r="P93" s="158"/>
      <c r="Q93" s="158"/>
      <c r="R93" s="157"/>
    </row>
    <row r="94" spans="1:18" ht="15" x14ac:dyDescent="0.2">
      <c r="A94" s="159" t="s">
        <v>615</v>
      </c>
      <c r="B94" s="168" t="s">
        <v>84</v>
      </c>
      <c r="C94" s="177">
        <v>204</v>
      </c>
      <c r="D94" s="181">
        <v>0</v>
      </c>
      <c r="E94" s="177">
        <v>204</v>
      </c>
      <c r="G94" s="153">
        <f t="shared" si="2"/>
        <v>0</v>
      </c>
      <c r="H94" s="171"/>
      <c r="J94" s="153"/>
      <c r="K94" s="172"/>
      <c r="L94" s="171"/>
      <c r="O94" s="158"/>
      <c r="P94" s="158"/>
      <c r="Q94" s="158"/>
      <c r="R94" s="157"/>
    </row>
    <row r="95" spans="1:18" ht="15" x14ac:dyDescent="0.2">
      <c r="A95" s="159" t="s">
        <v>616</v>
      </c>
      <c r="B95" s="198" t="s">
        <v>85</v>
      </c>
      <c r="C95" s="169">
        <v>345</v>
      </c>
      <c r="D95" s="181">
        <v>0</v>
      </c>
      <c r="E95" s="169">
        <v>345</v>
      </c>
      <c r="G95" s="153">
        <f t="shared" si="2"/>
        <v>0</v>
      </c>
      <c r="H95" s="171"/>
      <c r="J95" s="184"/>
      <c r="K95" s="185"/>
      <c r="L95" s="186"/>
      <c r="O95" s="158"/>
      <c r="P95" s="158"/>
      <c r="Q95" s="158"/>
      <c r="R95" s="157"/>
    </row>
    <row r="96" spans="1:18" ht="15" x14ac:dyDescent="0.2">
      <c r="A96" s="159" t="s">
        <v>617</v>
      </c>
      <c r="B96" s="198" t="s">
        <v>86</v>
      </c>
      <c r="C96" s="169">
        <v>88</v>
      </c>
      <c r="D96" s="181">
        <v>0</v>
      </c>
      <c r="E96" s="169">
        <v>88</v>
      </c>
      <c r="G96" s="153">
        <f t="shared" si="2"/>
        <v>0</v>
      </c>
      <c r="H96" s="171"/>
      <c r="J96" s="153"/>
      <c r="K96" s="172"/>
      <c r="L96" s="171"/>
      <c r="O96" s="158"/>
      <c r="P96" s="158"/>
      <c r="Q96" s="158"/>
      <c r="R96" s="157"/>
    </row>
    <row r="97" spans="1:18" ht="25.5" x14ac:dyDescent="0.2">
      <c r="A97" s="159" t="s">
        <v>618</v>
      </c>
      <c r="B97" s="198" t="s">
        <v>87</v>
      </c>
      <c r="C97" s="169">
        <v>47</v>
      </c>
      <c r="D97" s="181">
        <v>0</v>
      </c>
      <c r="E97" s="169">
        <v>47</v>
      </c>
      <c r="G97" s="153">
        <f t="shared" si="2"/>
        <v>0</v>
      </c>
      <c r="H97" s="171"/>
      <c r="J97" s="184"/>
      <c r="K97" s="185"/>
      <c r="L97" s="186"/>
      <c r="O97" s="158"/>
      <c r="P97" s="158"/>
      <c r="Q97" s="158"/>
      <c r="R97" s="157"/>
    </row>
    <row r="98" spans="1:18" ht="15" x14ac:dyDescent="0.2">
      <c r="A98" s="159" t="s">
        <v>619</v>
      </c>
      <c r="B98" s="160" t="s">
        <v>1289</v>
      </c>
      <c r="C98" s="161">
        <v>27495</v>
      </c>
      <c r="D98" s="180">
        <v>13577</v>
      </c>
      <c r="E98" s="162">
        <v>13918</v>
      </c>
      <c r="G98" s="153">
        <f t="shared" si="2"/>
        <v>0</v>
      </c>
      <c r="H98" s="171"/>
      <c r="J98" s="184">
        <f>C98-C99-C101-C103-C104-C105-C106-C107-C108-C109-C110-C111-C112-C113-C114-C115</f>
        <v>0</v>
      </c>
      <c r="K98" s="185">
        <f>D98-D99-D101-D103-D104-D105-D106-D107-D108-D109-D110-D111-D112-D113-D114-D115</f>
        <v>0</v>
      </c>
      <c r="L98" s="186">
        <f>E98-E99-E101-E103-E104-E105-E106-E107-E108-E109-E110-E111-E112-E113-E114-E115</f>
        <v>0</v>
      </c>
      <c r="M98" s="202"/>
      <c r="O98" s="158"/>
      <c r="P98" s="158"/>
      <c r="Q98" s="158"/>
      <c r="R98" s="157"/>
    </row>
    <row r="99" spans="1:18" ht="15" x14ac:dyDescent="0.2">
      <c r="A99" s="159" t="s">
        <v>620</v>
      </c>
      <c r="B99" s="168" t="s">
        <v>88</v>
      </c>
      <c r="C99" s="169">
        <v>9648</v>
      </c>
      <c r="D99" s="181">
        <v>9641</v>
      </c>
      <c r="E99" s="170">
        <v>7</v>
      </c>
      <c r="G99" s="153">
        <f t="shared" si="2"/>
        <v>0</v>
      </c>
      <c r="H99" s="171"/>
      <c r="J99" s="153"/>
      <c r="K99" s="172"/>
      <c r="L99" s="171"/>
      <c r="O99" s="158"/>
      <c r="P99" s="158"/>
      <c r="Q99" s="158"/>
      <c r="R99" s="157"/>
    </row>
    <row r="100" spans="1:18" ht="15" x14ac:dyDescent="0.2">
      <c r="A100" s="159" t="s">
        <v>621</v>
      </c>
      <c r="B100" s="199" t="s">
        <v>89</v>
      </c>
      <c r="C100" s="169">
        <v>9641</v>
      </c>
      <c r="D100" s="181">
        <v>9641</v>
      </c>
      <c r="E100" s="170">
        <v>0</v>
      </c>
      <c r="G100" s="153">
        <f t="shared" si="2"/>
        <v>0</v>
      </c>
      <c r="H100" s="171"/>
      <c r="J100" s="184"/>
      <c r="K100" s="185"/>
      <c r="L100" s="186"/>
      <c r="O100" s="158"/>
      <c r="P100" s="158"/>
      <c r="Q100" s="158"/>
      <c r="R100" s="157"/>
    </row>
    <row r="101" spans="1:18" ht="15" x14ac:dyDescent="0.2">
      <c r="A101" s="159" t="s">
        <v>622</v>
      </c>
      <c r="B101" s="168" t="s">
        <v>90</v>
      </c>
      <c r="C101" s="169">
        <v>4007</v>
      </c>
      <c r="D101" s="181">
        <v>3936</v>
      </c>
      <c r="E101" s="170">
        <v>71</v>
      </c>
      <c r="G101" s="153">
        <f t="shared" si="2"/>
        <v>0</v>
      </c>
      <c r="H101" s="171"/>
      <c r="J101" s="153"/>
      <c r="K101" s="172"/>
      <c r="L101" s="171"/>
      <c r="O101" s="158"/>
      <c r="P101" s="158"/>
      <c r="Q101" s="158"/>
      <c r="R101" s="157"/>
    </row>
    <row r="102" spans="1:18" ht="15" x14ac:dyDescent="0.2">
      <c r="A102" s="159" t="s">
        <v>623</v>
      </c>
      <c r="B102" s="199" t="s">
        <v>91</v>
      </c>
      <c r="C102" s="169">
        <v>3936</v>
      </c>
      <c r="D102" s="181">
        <v>3936</v>
      </c>
      <c r="E102" s="170">
        <v>0</v>
      </c>
      <c r="G102" s="153">
        <f t="shared" si="2"/>
        <v>0</v>
      </c>
      <c r="H102" s="171"/>
      <c r="J102" s="184"/>
      <c r="K102" s="185"/>
      <c r="L102" s="186"/>
      <c r="O102" s="158"/>
      <c r="P102" s="158"/>
      <c r="Q102" s="158"/>
      <c r="R102" s="157"/>
    </row>
    <row r="103" spans="1:18" ht="15" x14ac:dyDescent="0.2">
      <c r="A103" s="159" t="s">
        <v>624</v>
      </c>
      <c r="B103" s="198" t="s">
        <v>92</v>
      </c>
      <c r="C103" s="169">
        <v>904</v>
      </c>
      <c r="D103" s="181">
        <v>0</v>
      </c>
      <c r="E103" s="169">
        <v>904</v>
      </c>
      <c r="G103" s="153">
        <f t="shared" si="2"/>
        <v>0</v>
      </c>
      <c r="H103" s="171"/>
      <c r="J103" s="153"/>
      <c r="K103" s="172"/>
      <c r="L103" s="171"/>
      <c r="O103" s="158"/>
      <c r="P103" s="158"/>
      <c r="Q103" s="158"/>
      <c r="R103" s="157"/>
    </row>
    <row r="104" spans="1:18" ht="15" x14ac:dyDescent="0.2">
      <c r="A104" s="159" t="s">
        <v>625</v>
      </c>
      <c r="B104" s="198" t="s">
        <v>93</v>
      </c>
      <c r="C104" s="169">
        <v>1258</v>
      </c>
      <c r="D104" s="181">
        <v>0</v>
      </c>
      <c r="E104" s="169">
        <v>1258</v>
      </c>
      <c r="G104" s="153">
        <f t="shared" si="2"/>
        <v>0</v>
      </c>
      <c r="H104" s="171"/>
      <c r="J104" s="184"/>
      <c r="K104" s="185"/>
      <c r="L104" s="186"/>
      <c r="O104" s="158"/>
      <c r="P104" s="158"/>
      <c r="Q104" s="158"/>
      <c r="R104" s="157"/>
    </row>
    <row r="105" spans="1:18" ht="15" x14ac:dyDescent="0.2">
      <c r="A105" s="159" t="s">
        <v>626</v>
      </c>
      <c r="B105" s="198" t="s">
        <v>94</v>
      </c>
      <c r="C105" s="169">
        <v>947</v>
      </c>
      <c r="D105" s="181">
        <v>0</v>
      </c>
      <c r="E105" s="169">
        <v>947</v>
      </c>
      <c r="G105" s="153">
        <f t="shared" si="2"/>
        <v>0</v>
      </c>
      <c r="H105" s="171"/>
      <c r="J105" s="153"/>
      <c r="K105" s="172"/>
      <c r="L105" s="171"/>
      <c r="O105" s="158"/>
      <c r="P105" s="158"/>
      <c r="Q105" s="158"/>
      <c r="R105" s="157"/>
    </row>
    <row r="106" spans="1:18" ht="15" x14ac:dyDescent="0.2">
      <c r="A106" s="159" t="s">
        <v>627</v>
      </c>
      <c r="B106" s="198" t="s">
        <v>95</v>
      </c>
      <c r="C106" s="169">
        <v>969</v>
      </c>
      <c r="D106" s="181">
        <v>0</v>
      </c>
      <c r="E106" s="169">
        <v>969</v>
      </c>
      <c r="G106" s="153">
        <f t="shared" si="2"/>
        <v>0</v>
      </c>
      <c r="H106" s="171"/>
      <c r="J106" s="184"/>
      <c r="K106" s="185"/>
      <c r="L106" s="186"/>
      <c r="O106" s="158"/>
      <c r="P106" s="158"/>
      <c r="Q106" s="158"/>
      <c r="R106" s="157"/>
    </row>
    <row r="107" spans="1:18" ht="15" x14ac:dyDescent="0.2">
      <c r="A107" s="159" t="s">
        <v>628</v>
      </c>
      <c r="B107" s="198" t="s">
        <v>96</v>
      </c>
      <c r="C107" s="169">
        <v>1823</v>
      </c>
      <c r="D107" s="181">
        <v>0</v>
      </c>
      <c r="E107" s="169">
        <v>1823</v>
      </c>
      <c r="G107" s="153">
        <f t="shared" si="2"/>
        <v>0</v>
      </c>
      <c r="H107" s="171"/>
      <c r="J107" s="153"/>
      <c r="K107" s="172"/>
      <c r="L107" s="171"/>
      <c r="O107" s="158"/>
      <c r="P107" s="158"/>
      <c r="Q107" s="158"/>
      <c r="R107" s="157"/>
    </row>
    <row r="108" spans="1:18" ht="15" x14ac:dyDescent="0.2">
      <c r="A108" s="159" t="s">
        <v>629</v>
      </c>
      <c r="B108" s="198" t="s">
        <v>97</v>
      </c>
      <c r="C108" s="169">
        <v>1159</v>
      </c>
      <c r="D108" s="181">
        <v>0</v>
      </c>
      <c r="E108" s="169">
        <v>1159</v>
      </c>
      <c r="G108" s="153">
        <f t="shared" si="2"/>
        <v>0</v>
      </c>
      <c r="H108" s="171"/>
      <c r="J108" s="184"/>
      <c r="K108" s="185"/>
      <c r="L108" s="186"/>
      <c r="O108" s="158"/>
      <c r="P108" s="158"/>
      <c r="Q108" s="158"/>
      <c r="R108" s="157"/>
    </row>
    <row r="109" spans="1:18" ht="15" x14ac:dyDescent="0.2">
      <c r="A109" s="159" t="s">
        <v>630</v>
      </c>
      <c r="B109" s="198" t="s">
        <v>98</v>
      </c>
      <c r="C109" s="169">
        <v>565</v>
      </c>
      <c r="D109" s="181">
        <v>0</v>
      </c>
      <c r="E109" s="169">
        <v>565</v>
      </c>
      <c r="G109" s="153">
        <f t="shared" si="2"/>
        <v>0</v>
      </c>
      <c r="H109" s="171"/>
      <c r="J109" s="153"/>
      <c r="K109" s="172"/>
      <c r="L109" s="171"/>
      <c r="O109" s="158"/>
      <c r="P109" s="158"/>
      <c r="Q109" s="158"/>
      <c r="R109" s="157"/>
    </row>
    <row r="110" spans="1:18" ht="15" x14ac:dyDescent="0.2">
      <c r="A110" s="159" t="s">
        <v>631</v>
      </c>
      <c r="B110" s="198" t="s">
        <v>99</v>
      </c>
      <c r="C110" s="169">
        <v>902</v>
      </c>
      <c r="D110" s="181">
        <v>0</v>
      </c>
      <c r="E110" s="169">
        <v>902</v>
      </c>
      <c r="G110" s="153">
        <f t="shared" si="2"/>
        <v>0</v>
      </c>
      <c r="H110" s="171"/>
      <c r="J110" s="184"/>
      <c r="K110" s="185"/>
      <c r="L110" s="186"/>
      <c r="O110" s="158"/>
      <c r="P110" s="158"/>
      <c r="Q110" s="158"/>
      <c r="R110" s="157"/>
    </row>
    <row r="111" spans="1:18" ht="15" x14ac:dyDescent="0.2">
      <c r="A111" s="159" t="s">
        <v>632</v>
      </c>
      <c r="B111" s="198" t="s">
        <v>100</v>
      </c>
      <c r="C111" s="169">
        <v>2027</v>
      </c>
      <c r="D111" s="181">
        <v>0</v>
      </c>
      <c r="E111" s="169">
        <v>2027</v>
      </c>
      <c r="G111" s="153">
        <f t="shared" si="2"/>
        <v>0</v>
      </c>
      <c r="H111" s="171"/>
      <c r="J111" s="153"/>
      <c r="K111" s="172"/>
      <c r="L111" s="171"/>
      <c r="O111" s="158"/>
      <c r="P111" s="158"/>
      <c r="Q111" s="158"/>
      <c r="R111" s="157"/>
    </row>
    <row r="112" spans="1:18" ht="15" x14ac:dyDescent="0.2">
      <c r="A112" s="159" t="s">
        <v>633</v>
      </c>
      <c r="B112" s="198" t="s">
        <v>101</v>
      </c>
      <c r="C112" s="169">
        <v>1115</v>
      </c>
      <c r="D112" s="181">
        <v>0</v>
      </c>
      <c r="E112" s="169">
        <v>1115</v>
      </c>
      <c r="G112" s="153">
        <f t="shared" si="2"/>
        <v>0</v>
      </c>
      <c r="H112" s="171"/>
      <c r="J112" s="184"/>
      <c r="K112" s="185"/>
      <c r="L112" s="186"/>
      <c r="O112" s="158"/>
      <c r="P112" s="158"/>
      <c r="Q112" s="158"/>
      <c r="R112" s="157"/>
    </row>
    <row r="113" spans="1:18" ht="15" x14ac:dyDescent="0.2">
      <c r="A113" s="159" t="s">
        <v>634</v>
      </c>
      <c r="B113" s="198" t="s">
        <v>102</v>
      </c>
      <c r="C113" s="169">
        <v>947</v>
      </c>
      <c r="D113" s="181">
        <v>0</v>
      </c>
      <c r="E113" s="169">
        <v>947</v>
      </c>
      <c r="G113" s="153">
        <f t="shared" si="2"/>
        <v>0</v>
      </c>
      <c r="H113" s="171"/>
      <c r="J113" s="153"/>
      <c r="K113" s="172"/>
      <c r="L113" s="171"/>
      <c r="O113" s="158"/>
      <c r="P113" s="158"/>
      <c r="Q113" s="158"/>
      <c r="R113" s="157"/>
    </row>
    <row r="114" spans="1:18" ht="15" x14ac:dyDescent="0.2">
      <c r="A114" s="159" t="s">
        <v>635</v>
      </c>
      <c r="B114" s="198" t="s">
        <v>103</v>
      </c>
      <c r="C114" s="169">
        <v>946</v>
      </c>
      <c r="D114" s="181">
        <v>0</v>
      </c>
      <c r="E114" s="169">
        <v>946</v>
      </c>
      <c r="G114" s="153">
        <f t="shared" si="2"/>
        <v>0</v>
      </c>
      <c r="H114" s="171"/>
      <c r="J114" s="184"/>
      <c r="K114" s="185"/>
      <c r="L114" s="186"/>
      <c r="O114" s="158"/>
      <c r="P114" s="158"/>
      <c r="Q114" s="158"/>
      <c r="R114" s="157"/>
    </row>
    <row r="115" spans="1:18" ht="15" x14ac:dyDescent="0.2">
      <c r="A115" s="159" t="s">
        <v>636</v>
      </c>
      <c r="B115" s="198" t="s">
        <v>104</v>
      </c>
      <c r="C115" s="169">
        <v>278</v>
      </c>
      <c r="D115" s="181">
        <v>0</v>
      </c>
      <c r="E115" s="169">
        <v>278</v>
      </c>
      <c r="G115" s="153">
        <f t="shared" si="2"/>
        <v>0</v>
      </c>
      <c r="H115" s="171"/>
      <c r="J115" s="153"/>
      <c r="K115" s="172"/>
      <c r="L115" s="171"/>
      <c r="O115" s="158"/>
      <c r="P115" s="158"/>
      <c r="Q115" s="158"/>
      <c r="R115" s="157"/>
    </row>
    <row r="116" spans="1:18" s="157" customFormat="1" ht="15" customHeight="1" x14ac:dyDescent="0.2">
      <c r="A116" s="159" t="s">
        <v>637</v>
      </c>
      <c r="B116" s="160" t="s">
        <v>1290</v>
      </c>
      <c r="C116" s="161">
        <v>12520</v>
      </c>
      <c r="D116" s="180">
        <v>0</v>
      </c>
      <c r="E116" s="161">
        <v>12520</v>
      </c>
      <c r="F116" s="163"/>
      <c r="G116" s="164">
        <f t="shared" si="2"/>
        <v>0</v>
      </c>
      <c r="H116" s="165"/>
      <c r="I116" s="166"/>
      <c r="J116" s="184">
        <f>C116-C117-C118-C119-C120-C121-C122-C123-C124-C125-C126-C127</f>
        <v>0</v>
      </c>
      <c r="K116" s="185">
        <f t="shared" ref="K116:L116" si="4">D116-D117-D118-D119-D120-D121-D122-D123-D124-D125-D126-D127</f>
        <v>0</v>
      </c>
      <c r="L116" s="186">
        <f t="shared" si="4"/>
        <v>0</v>
      </c>
      <c r="O116" s="158"/>
      <c r="P116" s="158"/>
      <c r="Q116" s="158"/>
    </row>
    <row r="117" spans="1:18" ht="15" x14ac:dyDescent="0.2">
      <c r="A117" s="159" t="s">
        <v>638</v>
      </c>
      <c r="B117" s="198" t="s">
        <v>106</v>
      </c>
      <c r="C117" s="169">
        <v>1527</v>
      </c>
      <c r="D117" s="181">
        <v>0</v>
      </c>
      <c r="E117" s="169">
        <v>1527</v>
      </c>
      <c r="G117" s="153">
        <f t="shared" si="2"/>
        <v>0</v>
      </c>
      <c r="H117" s="171"/>
      <c r="J117" s="153"/>
      <c r="K117" s="172"/>
      <c r="L117" s="171"/>
      <c r="O117" s="158"/>
      <c r="P117" s="158"/>
      <c r="Q117" s="158"/>
      <c r="R117" s="157"/>
    </row>
    <row r="118" spans="1:18" ht="15" x14ac:dyDescent="0.2">
      <c r="A118" s="159" t="s">
        <v>639</v>
      </c>
      <c r="B118" s="198" t="s">
        <v>107</v>
      </c>
      <c r="C118" s="169">
        <v>443</v>
      </c>
      <c r="D118" s="181">
        <v>0</v>
      </c>
      <c r="E118" s="169">
        <v>443</v>
      </c>
      <c r="G118" s="153">
        <f t="shared" si="2"/>
        <v>0</v>
      </c>
      <c r="H118" s="171"/>
      <c r="J118" s="184"/>
      <c r="K118" s="185"/>
      <c r="L118" s="186"/>
      <c r="O118" s="158"/>
      <c r="P118" s="158"/>
      <c r="Q118" s="158"/>
      <c r="R118" s="157"/>
    </row>
    <row r="119" spans="1:18" ht="15" x14ac:dyDescent="0.2">
      <c r="A119" s="159" t="s">
        <v>640</v>
      </c>
      <c r="B119" s="198" t="s">
        <v>108</v>
      </c>
      <c r="C119" s="169">
        <v>231</v>
      </c>
      <c r="D119" s="181">
        <v>0</v>
      </c>
      <c r="E119" s="169">
        <v>231</v>
      </c>
      <c r="G119" s="153">
        <f t="shared" si="2"/>
        <v>0</v>
      </c>
      <c r="H119" s="171"/>
      <c r="J119" s="153"/>
      <c r="K119" s="172"/>
      <c r="L119" s="171"/>
      <c r="O119" s="158"/>
      <c r="P119" s="158"/>
      <c r="Q119" s="158"/>
      <c r="R119" s="157"/>
    </row>
    <row r="120" spans="1:18" ht="15" x14ac:dyDescent="0.2">
      <c r="A120" s="159" t="s">
        <v>641</v>
      </c>
      <c r="B120" s="198" t="s">
        <v>109</v>
      </c>
      <c r="C120" s="169">
        <v>2595</v>
      </c>
      <c r="D120" s="181">
        <v>0</v>
      </c>
      <c r="E120" s="169">
        <v>2595</v>
      </c>
      <c r="G120" s="153">
        <f t="shared" si="2"/>
        <v>0</v>
      </c>
      <c r="H120" s="171"/>
      <c r="J120" s="184"/>
      <c r="K120" s="185"/>
      <c r="L120" s="186"/>
      <c r="O120" s="158"/>
      <c r="P120" s="158"/>
      <c r="Q120" s="158"/>
      <c r="R120" s="157"/>
    </row>
    <row r="121" spans="1:18" ht="15" x14ac:dyDescent="0.2">
      <c r="A121" s="159" t="s">
        <v>642</v>
      </c>
      <c r="B121" s="198" t="s">
        <v>110</v>
      </c>
      <c r="C121" s="169">
        <v>1225</v>
      </c>
      <c r="D121" s="181">
        <v>0</v>
      </c>
      <c r="E121" s="169">
        <v>1225</v>
      </c>
      <c r="G121" s="153">
        <f t="shared" si="2"/>
        <v>0</v>
      </c>
      <c r="H121" s="171"/>
      <c r="J121" s="153"/>
      <c r="K121" s="172"/>
      <c r="L121" s="171"/>
      <c r="M121" s="203"/>
      <c r="O121" s="158"/>
      <c r="P121" s="158"/>
      <c r="Q121" s="158"/>
      <c r="R121" s="157"/>
    </row>
    <row r="122" spans="1:18" ht="15" x14ac:dyDescent="0.2">
      <c r="A122" s="159" t="s">
        <v>644</v>
      </c>
      <c r="B122" s="198" t="s">
        <v>112</v>
      </c>
      <c r="C122" s="169">
        <v>646</v>
      </c>
      <c r="D122" s="181">
        <v>0</v>
      </c>
      <c r="E122" s="169">
        <v>646</v>
      </c>
      <c r="G122" s="153">
        <f t="shared" ref="G122:G185" si="5">C122-D122-E122</f>
        <v>0</v>
      </c>
      <c r="H122" s="171"/>
      <c r="J122" s="153"/>
      <c r="K122" s="172"/>
      <c r="L122" s="171"/>
      <c r="O122" s="158"/>
      <c r="P122" s="158"/>
      <c r="Q122" s="158"/>
      <c r="R122" s="157"/>
    </row>
    <row r="123" spans="1:18" ht="15" x14ac:dyDescent="0.2">
      <c r="A123" s="159" t="s">
        <v>645</v>
      </c>
      <c r="B123" s="198" t="s">
        <v>113</v>
      </c>
      <c r="C123" s="169">
        <v>1346</v>
      </c>
      <c r="D123" s="181">
        <v>0</v>
      </c>
      <c r="E123" s="169">
        <v>1346</v>
      </c>
      <c r="G123" s="153">
        <f t="shared" si="5"/>
        <v>0</v>
      </c>
      <c r="H123" s="171"/>
      <c r="J123" s="184"/>
      <c r="K123" s="185"/>
      <c r="L123" s="186"/>
      <c r="O123" s="158"/>
      <c r="P123" s="158"/>
      <c r="Q123" s="158"/>
      <c r="R123" s="157"/>
    </row>
    <row r="124" spans="1:18" ht="15" x14ac:dyDescent="0.2">
      <c r="A124" s="159" t="s">
        <v>646</v>
      </c>
      <c r="B124" s="198" t="s">
        <v>114</v>
      </c>
      <c r="C124" s="169">
        <v>1617</v>
      </c>
      <c r="D124" s="181">
        <v>0</v>
      </c>
      <c r="E124" s="169">
        <v>1617</v>
      </c>
      <c r="G124" s="153">
        <f t="shared" si="5"/>
        <v>0</v>
      </c>
      <c r="H124" s="171"/>
      <c r="J124" s="153"/>
      <c r="K124" s="172"/>
      <c r="L124" s="171"/>
      <c r="O124" s="158"/>
      <c r="P124" s="158"/>
      <c r="Q124" s="158"/>
      <c r="R124" s="157"/>
    </row>
    <row r="125" spans="1:18" ht="15" x14ac:dyDescent="0.2">
      <c r="A125" s="159" t="s">
        <v>647</v>
      </c>
      <c r="B125" s="198" t="s">
        <v>115</v>
      </c>
      <c r="C125" s="169">
        <v>486</v>
      </c>
      <c r="D125" s="181">
        <v>0</v>
      </c>
      <c r="E125" s="169">
        <v>486</v>
      </c>
      <c r="G125" s="153">
        <f t="shared" si="5"/>
        <v>0</v>
      </c>
      <c r="H125" s="171"/>
      <c r="J125" s="184"/>
      <c r="K125" s="185"/>
      <c r="L125" s="186"/>
      <c r="O125" s="158"/>
      <c r="P125" s="158"/>
      <c r="Q125" s="158"/>
      <c r="R125" s="157"/>
    </row>
    <row r="126" spans="1:18" ht="15" x14ac:dyDescent="0.2">
      <c r="A126" s="159" t="s">
        <v>648</v>
      </c>
      <c r="B126" s="198" t="s">
        <v>116</v>
      </c>
      <c r="C126" s="169">
        <v>1636</v>
      </c>
      <c r="D126" s="181">
        <v>0</v>
      </c>
      <c r="E126" s="169">
        <v>1636</v>
      </c>
      <c r="G126" s="153">
        <f t="shared" si="5"/>
        <v>0</v>
      </c>
      <c r="H126" s="171"/>
      <c r="J126" s="153"/>
      <c r="K126" s="172"/>
      <c r="L126" s="171"/>
      <c r="O126" s="158"/>
      <c r="P126" s="158"/>
      <c r="Q126" s="158"/>
      <c r="R126" s="157"/>
    </row>
    <row r="127" spans="1:18" ht="15" x14ac:dyDescent="0.2">
      <c r="A127" s="159" t="s">
        <v>649</v>
      </c>
      <c r="B127" s="198" t="s">
        <v>117</v>
      </c>
      <c r="C127" s="169">
        <v>768</v>
      </c>
      <c r="D127" s="181">
        <v>0</v>
      </c>
      <c r="E127" s="169">
        <v>768</v>
      </c>
      <c r="G127" s="153">
        <f t="shared" si="5"/>
        <v>0</v>
      </c>
      <c r="H127" s="171"/>
      <c r="J127" s="184"/>
      <c r="K127" s="185"/>
      <c r="L127" s="186"/>
      <c r="O127" s="158"/>
      <c r="P127" s="158"/>
      <c r="Q127" s="158"/>
      <c r="R127" s="157"/>
    </row>
    <row r="128" spans="1:18" s="157" customFormat="1" ht="15" customHeight="1" x14ac:dyDescent="0.2">
      <c r="A128" s="159" t="s">
        <v>650</v>
      </c>
      <c r="B128" s="160" t="s">
        <v>1291</v>
      </c>
      <c r="C128" s="161">
        <v>136940</v>
      </c>
      <c r="D128" s="180">
        <v>35339</v>
      </c>
      <c r="E128" s="170">
        <v>101601</v>
      </c>
      <c r="F128" s="163"/>
      <c r="G128" s="164">
        <f t="shared" si="5"/>
        <v>0</v>
      </c>
      <c r="H128" s="165"/>
      <c r="I128" s="166"/>
      <c r="J128" s="184">
        <f>C128-C129-C131-C133-C135-C136-C137-C138-C139-C140-C141-C142-C143-C144-C145-C146-C147-C148-C149-C150-C151-C152</f>
        <v>0</v>
      </c>
      <c r="K128" s="185">
        <f>D128-D129-D131-D133-D135-D136-D137-D138-D139-D140-D141-D142-D143-D144-D145-D146-D147-D148-D149-D150-D151-D152</f>
        <v>0</v>
      </c>
      <c r="L128" s="186">
        <f>E128-E129-E131-E133-E135-E136-E137-E138-E139-E140-E141-E142-E143-E144-E145-E146-E147-E148-E149-E150-E151-E152</f>
        <v>0</v>
      </c>
      <c r="M128" s="167"/>
      <c r="O128" s="158"/>
      <c r="P128" s="158"/>
      <c r="Q128" s="158"/>
    </row>
    <row r="129" spans="1:18" ht="15" x14ac:dyDescent="0.2">
      <c r="A129" s="159" t="s">
        <v>651</v>
      </c>
      <c r="B129" s="168" t="s">
        <v>119</v>
      </c>
      <c r="C129" s="169">
        <v>2989</v>
      </c>
      <c r="D129" s="181">
        <v>2752</v>
      </c>
      <c r="E129" s="170">
        <v>237</v>
      </c>
      <c r="G129" s="153">
        <f t="shared" si="5"/>
        <v>0</v>
      </c>
      <c r="H129" s="171"/>
      <c r="J129" s="184"/>
      <c r="K129" s="185"/>
      <c r="L129" s="186"/>
      <c r="O129" s="158"/>
      <c r="P129" s="158"/>
      <c r="Q129" s="158"/>
      <c r="R129" s="157"/>
    </row>
    <row r="130" spans="1:18" ht="15" x14ac:dyDescent="0.2">
      <c r="A130" s="159" t="s">
        <v>652</v>
      </c>
      <c r="B130" s="199" t="s">
        <v>120</v>
      </c>
      <c r="C130" s="169">
        <v>2752</v>
      </c>
      <c r="D130" s="181">
        <v>2752</v>
      </c>
      <c r="E130" s="170">
        <v>0</v>
      </c>
      <c r="G130" s="153">
        <f t="shared" si="5"/>
        <v>0</v>
      </c>
      <c r="H130" s="171"/>
      <c r="J130" s="184"/>
      <c r="K130" s="185"/>
      <c r="L130" s="186"/>
      <c r="O130" s="158"/>
      <c r="P130" s="158"/>
      <c r="Q130" s="158"/>
      <c r="R130" s="157"/>
    </row>
    <row r="131" spans="1:18" ht="15" x14ac:dyDescent="0.2">
      <c r="A131" s="159" t="s">
        <v>653</v>
      </c>
      <c r="B131" s="168" t="s">
        <v>121</v>
      </c>
      <c r="C131" s="169">
        <v>2163</v>
      </c>
      <c r="D131" s="181">
        <v>1973</v>
      </c>
      <c r="E131" s="170">
        <v>190</v>
      </c>
      <c r="G131" s="153">
        <f t="shared" si="5"/>
        <v>0</v>
      </c>
      <c r="H131" s="171"/>
      <c r="J131" s="184"/>
      <c r="K131" s="185"/>
      <c r="L131" s="186"/>
      <c r="O131" s="158"/>
      <c r="P131" s="158"/>
      <c r="Q131" s="158"/>
      <c r="R131" s="157"/>
    </row>
    <row r="132" spans="1:18" ht="15" x14ac:dyDescent="0.2">
      <c r="A132" s="159" t="s">
        <v>654</v>
      </c>
      <c r="B132" s="199" t="s">
        <v>122</v>
      </c>
      <c r="C132" s="169">
        <v>1973</v>
      </c>
      <c r="D132" s="181">
        <v>1973</v>
      </c>
      <c r="E132" s="170">
        <v>0</v>
      </c>
      <c r="G132" s="153">
        <f t="shared" si="5"/>
        <v>0</v>
      </c>
      <c r="H132" s="171"/>
      <c r="J132" s="184"/>
      <c r="K132" s="185"/>
      <c r="L132" s="186"/>
      <c r="O132" s="158"/>
      <c r="P132" s="158"/>
      <c r="Q132" s="158"/>
      <c r="R132" s="157"/>
    </row>
    <row r="133" spans="1:18" ht="15" x14ac:dyDescent="0.2">
      <c r="A133" s="159" t="s">
        <v>655</v>
      </c>
      <c r="B133" s="168" t="s">
        <v>123</v>
      </c>
      <c r="C133" s="169">
        <v>34115</v>
      </c>
      <c r="D133" s="181">
        <v>30614</v>
      </c>
      <c r="E133" s="170">
        <v>3501</v>
      </c>
      <c r="G133" s="153">
        <f t="shared" si="5"/>
        <v>0</v>
      </c>
      <c r="H133" s="171"/>
      <c r="J133" s="184"/>
      <c r="K133" s="185"/>
      <c r="L133" s="186"/>
      <c r="O133" s="158"/>
      <c r="P133" s="158"/>
      <c r="Q133" s="158"/>
      <c r="R133" s="157"/>
    </row>
    <row r="134" spans="1:18" ht="15" x14ac:dyDescent="0.2">
      <c r="A134" s="159" t="s">
        <v>656</v>
      </c>
      <c r="B134" s="199" t="s">
        <v>124</v>
      </c>
      <c r="C134" s="169">
        <v>30614</v>
      </c>
      <c r="D134" s="181">
        <v>30614</v>
      </c>
      <c r="E134" s="170">
        <v>0</v>
      </c>
      <c r="G134" s="153">
        <f t="shared" si="5"/>
        <v>0</v>
      </c>
      <c r="H134" s="171"/>
      <c r="J134" s="184"/>
      <c r="K134" s="185"/>
      <c r="L134" s="186"/>
      <c r="O134" s="158"/>
      <c r="P134" s="158"/>
      <c r="Q134" s="158"/>
      <c r="R134" s="157"/>
    </row>
    <row r="135" spans="1:18" ht="15" x14ac:dyDescent="0.2">
      <c r="A135" s="159" t="s">
        <v>657</v>
      </c>
      <c r="B135" s="198" t="s">
        <v>125</v>
      </c>
      <c r="C135" s="169">
        <v>1855</v>
      </c>
      <c r="D135" s="181">
        <v>0</v>
      </c>
      <c r="E135" s="169">
        <v>1855</v>
      </c>
      <c r="G135" s="153">
        <f t="shared" si="5"/>
        <v>0</v>
      </c>
      <c r="H135" s="171"/>
      <c r="J135" s="184"/>
      <c r="K135" s="185"/>
      <c r="L135" s="186"/>
      <c r="O135" s="158"/>
      <c r="P135" s="158"/>
      <c r="Q135" s="158"/>
      <c r="R135" s="157"/>
    </row>
    <row r="136" spans="1:18" ht="15" x14ac:dyDescent="0.2">
      <c r="A136" s="159" t="s">
        <v>658</v>
      </c>
      <c r="B136" s="198" t="s">
        <v>126</v>
      </c>
      <c r="C136" s="169">
        <v>1599</v>
      </c>
      <c r="D136" s="181">
        <v>0</v>
      </c>
      <c r="E136" s="169">
        <v>1599</v>
      </c>
      <c r="G136" s="153">
        <f t="shared" si="5"/>
        <v>0</v>
      </c>
      <c r="H136" s="171"/>
      <c r="J136" s="184"/>
      <c r="K136" s="185"/>
      <c r="L136" s="186"/>
      <c r="O136" s="158"/>
      <c r="P136" s="158"/>
      <c r="Q136" s="158"/>
      <c r="R136" s="157"/>
    </row>
    <row r="137" spans="1:18" ht="15" x14ac:dyDescent="0.2">
      <c r="A137" s="159" t="s">
        <v>659</v>
      </c>
      <c r="B137" s="198" t="s">
        <v>127</v>
      </c>
      <c r="C137" s="169">
        <v>3901</v>
      </c>
      <c r="D137" s="181">
        <v>0</v>
      </c>
      <c r="E137" s="169">
        <v>3901</v>
      </c>
      <c r="G137" s="153">
        <f t="shared" si="5"/>
        <v>0</v>
      </c>
      <c r="H137" s="171"/>
      <c r="J137" s="184"/>
      <c r="K137" s="185"/>
      <c r="L137" s="186"/>
      <c r="O137" s="158"/>
      <c r="P137" s="158"/>
      <c r="Q137" s="158"/>
      <c r="R137" s="157"/>
    </row>
    <row r="138" spans="1:18" ht="15" x14ac:dyDescent="0.2">
      <c r="A138" s="159" t="s">
        <v>660</v>
      </c>
      <c r="B138" s="198" t="s">
        <v>128</v>
      </c>
      <c r="C138" s="169">
        <v>2421</v>
      </c>
      <c r="D138" s="181">
        <v>0</v>
      </c>
      <c r="E138" s="169">
        <v>2421</v>
      </c>
      <c r="G138" s="153">
        <f t="shared" si="5"/>
        <v>0</v>
      </c>
      <c r="H138" s="171"/>
      <c r="J138" s="184"/>
      <c r="K138" s="185"/>
      <c r="L138" s="186"/>
      <c r="O138" s="158"/>
      <c r="P138" s="158"/>
      <c r="Q138" s="158"/>
      <c r="R138" s="157"/>
    </row>
    <row r="139" spans="1:18" ht="15" x14ac:dyDescent="0.2">
      <c r="A139" s="159" t="s">
        <v>661</v>
      </c>
      <c r="B139" s="198" t="s">
        <v>129</v>
      </c>
      <c r="C139" s="169">
        <v>2263</v>
      </c>
      <c r="D139" s="181">
        <v>0</v>
      </c>
      <c r="E139" s="169">
        <v>2263</v>
      </c>
      <c r="G139" s="153">
        <f t="shared" si="5"/>
        <v>0</v>
      </c>
      <c r="H139" s="171"/>
      <c r="J139" s="184"/>
      <c r="K139" s="185"/>
      <c r="L139" s="186"/>
      <c r="O139" s="158"/>
      <c r="P139" s="158"/>
      <c r="Q139" s="158"/>
      <c r="R139" s="157"/>
    </row>
    <row r="140" spans="1:18" ht="15" x14ac:dyDescent="0.2">
      <c r="A140" s="159" t="s">
        <v>662</v>
      </c>
      <c r="B140" s="198" t="s">
        <v>130</v>
      </c>
      <c r="C140" s="169">
        <v>7357</v>
      </c>
      <c r="D140" s="181">
        <v>0</v>
      </c>
      <c r="E140" s="169">
        <v>7357</v>
      </c>
      <c r="G140" s="153">
        <f t="shared" si="5"/>
        <v>0</v>
      </c>
      <c r="H140" s="171"/>
      <c r="J140" s="184"/>
      <c r="K140" s="185"/>
      <c r="L140" s="186"/>
      <c r="O140" s="158"/>
      <c r="P140" s="158"/>
      <c r="Q140" s="158"/>
      <c r="R140" s="157"/>
    </row>
    <row r="141" spans="1:18" ht="15" x14ac:dyDescent="0.2">
      <c r="A141" s="159" t="s">
        <v>663</v>
      </c>
      <c r="B141" s="198" t="s">
        <v>131</v>
      </c>
      <c r="C141" s="169">
        <v>1716</v>
      </c>
      <c r="D141" s="181">
        <v>0</v>
      </c>
      <c r="E141" s="169">
        <v>1716</v>
      </c>
      <c r="G141" s="153">
        <f t="shared" si="5"/>
        <v>0</v>
      </c>
      <c r="H141" s="171"/>
      <c r="J141" s="184"/>
      <c r="K141" s="185"/>
      <c r="L141" s="186"/>
      <c r="O141" s="158"/>
      <c r="P141" s="158"/>
      <c r="Q141" s="158"/>
      <c r="R141" s="157"/>
    </row>
    <row r="142" spans="1:18" ht="15" x14ac:dyDescent="0.2">
      <c r="A142" s="159" t="s">
        <v>664</v>
      </c>
      <c r="B142" s="198" t="s">
        <v>132</v>
      </c>
      <c r="C142" s="169">
        <v>4534</v>
      </c>
      <c r="D142" s="181">
        <v>0</v>
      </c>
      <c r="E142" s="169">
        <v>4534</v>
      </c>
      <c r="G142" s="153">
        <f t="shared" si="5"/>
        <v>0</v>
      </c>
      <c r="H142" s="171"/>
      <c r="J142" s="184"/>
      <c r="K142" s="185"/>
      <c r="L142" s="186"/>
      <c r="O142" s="158"/>
      <c r="P142" s="158"/>
      <c r="Q142" s="158"/>
      <c r="R142" s="157"/>
    </row>
    <row r="143" spans="1:18" ht="15" x14ac:dyDescent="0.2">
      <c r="A143" s="159" t="s">
        <v>665</v>
      </c>
      <c r="B143" s="198" t="s">
        <v>133</v>
      </c>
      <c r="C143" s="169">
        <v>14099</v>
      </c>
      <c r="D143" s="181">
        <v>0</v>
      </c>
      <c r="E143" s="169">
        <v>14099</v>
      </c>
      <c r="G143" s="153">
        <f t="shared" si="5"/>
        <v>0</v>
      </c>
      <c r="H143" s="171"/>
      <c r="J143" s="184"/>
      <c r="K143" s="185"/>
      <c r="L143" s="186"/>
      <c r="O143" s="158"/>
      <c r="P143" s="158"/>
      <c r="Q143" s="158"/>
      <c r="R143" s="157"/>
    </row>
    <row r="144" spans="1:18" ht="15" x14ac:dyDescent="0.2">
      <c r="A144" s="159" t="s">
        <v>666</v>
      </c>
      <c r="B144" s="198" t="s">
        <v>134</v>
      </c>
      <c r="C144" s="169">
        <v>1080</v>
      </c>
      <c r="D144" s="181">
        <v>0</v>
      </c>
      <c r="E144" s="169">
        <v>1080</v>
      </c>
      <c r="G144" s="153">
        <f t="shared" si="5"/>
        <v>0</v>
      </c>
      <c r="H144" s="171"/>
      <c r="J144" s="184"/>
      <c r="K144" s="185"/>
      <c r="L144" s="186"/>
      <c r="O144" s="158"/>
      <c r="P144" s="158"/>
      <c r="Q144" s="158"/>
      <c r="R144" s="157"/>
    </row>
    <row r="145" spans="1:18" ht="15" x14ac:dyDescent="0.2">
      <c r="A145" s="159" t="s">
        <v>667</v>
      </c>
      <c r="B145" s="198" t="s">
        <v>135</v>
      </c>
      <c r="C145" s="169">
        <v>9211</v>
      </c>
      <c r="D145" s="181">
        <v>0</v>
      </c>
      <c r="E145" s="169">
        <v>9211</v>
      </c>
      <c r="G145" s="153">
        <f t="shared" si="5"/>
        <v>0</v>
      </c>
      <c r="H145" s="171"/>
      <c r="J145" s="184"/>
      <c r="K145" s="185"/>
      <c r="L145" s="186"/>
      <c r="O145" s="158"/>
      <c r="P145" s="158"/>
      <c r="Q145" s="158"/>
      <c r="R145" s="157"/>
    </row>
    <row r="146" spans="1:18" ht="15" x14ac:dyDescent="0.2">
      <c r="A146" s="159" t="s">
        <v>668</v>
      </c>
      <c r="B146" s="198" t="s">
        <v>136</v>
      </c>
      <c r="C146" s="169">
        <v>20271</v>
      </c>
      <c r="D146" s="181">
        <v>0</v>
      </c>
      <c r="E146" s="169">
        <v>20271</v>
      </c>
      <c r="G146" s="153">
        <f t="shared" si="5"/>
        <v>0</v>
      </c>
      <c r="H146" s="171"/>
      <c r="J146" s="184"/>
      <c r="K146" s="185"/>
      <c r="L146" s="186"/>
      <c r="O146" s="158"/>
      <c r="P146" s="158"/>
      <c r="Q146" s="158"/>
      <c r="R146" s="157"/>
    </row>
    <row r="147" spans="1:18" ht="15" x14ac:dyDescent="0.2">
      <c r="A147" s="159" t="s">
        <v>669</v>
      </c>
      <c r="B147" s="198" t="s">
        <v>137</v>
      </c>
      <c r="C147" s="169">
        <v>2452</v>
      </c>
      <c r="D147" s="181">
        <v>0</v>
      </c>
      <c r="E147" s="169">
        <v>2452</v>
      </c>
      <c r="G147" s="153">
        <f t="shared" si="5"/>
        <v>0</v>
      </c>
      <c r="H147" s="171"/>
      <c r="J147" s="184"/>
      <c r="K147" s="185"/>
      <c r="L147" s="186"/>
      <c r="O147" s="158"/>
      <c r="P147" s="158"/>
      <c r="Q147" s="158"/>
      <c r="R147" s="157"/>
    </row>
    <row r="148" spans="1:18" ht="15" x14ac:dyDescent="0.2">
      <c r="A148" s="159" t="s">
        <v>670</v>
      </c>
      <c r="B148" s="198" t="s">
        <v>138</v>
      </c>
      <c r="C148" s="169">
        <v>3049</v>
      </c>
      <c r="D148" s="181">
        <v>0</v>
      </c>
      <c r="E148" s="169">
        <v>3049</v>
      </c>
      <c r="G148" s="153">
        <f t="shared" si="5"/>
        <v>0</v>
      </c>
      <c r="H148" s="171"/>
      <c r="J148" s="184"/>
      <c r="K148" s="185"/>
      <c r="L148" s="186"/>
      <c r="O148" s="158"/>
      <c r="P148" s="158"/>
      <c r="Q148" s="158"/>
      <c r="R148" s="157"/>
    </row>
    <row r="149" spans="1:18" ht="15" x14ac:dyDescent="0.2">
      <c r="A149" s="159" t="s">
        <v>671</v>
      </c>
      <c r="B149" s="198" t="s">
        <v>139</v>
      </c>
      <c r="C149" s="169">
        <v>7023</v>
      </c>
      <c r="D149" s="181">
        <v>0</v>
      </c>
      <c r="E149" s="169">
        <v>7023</v>
      </c>
      <c r="G149" s="153">
        <f t="shared" si="5"/>
        <v>0</v>
      </c>
      <c r="H149" s="171"/>
      <c r="J149" s="184"/>
      <c r="K149" s="185"/>
      <c r="L149" s="186"/>
      <c r="O149" s="158"/>
      <c r="P149" s="158"/>
      <c r="Q149" s="158"/>
      <c r="R149" s="157"/>
    </row>
    <row r="150" spans="1:18" ht="15" x14ac:dyDescent="0.2">
      <c r="A150" s="159" t="s">
        <v>672</v>
      </c>
      <c r="B150" s="198" t="s">
        <v>140</v>
      </c>
      <c r="C150" s="169">
        <v>10784</v>
      </c>
      <c r="D150" s="181">
        <v>0</v>
      </c>
      <c r="E150" s="169">
        <v>10784</v>
      </c>
      <c r="G150" s="153">
        <f t="shared" si="5"/>
        <v>0</v>
      </c>
      <c r="H150" s="171"/>
      <c r="J150" s="184"/>
      <c r="K150" s="185"/>
      <c r="L150" s="186"/>
      <c r="O150" s="158"/>
      <c r="P150" s="158"/>
      <c r="Q150" s="158"/>
      <c r="R150" s="157"/>
    </row>
    <row r="151" spans="1:18" ht="15" x14ac:dyDescent="0.2">
      <c r="A151" s="159" t="s">
        <v>673</v>
      </c>
      <c r="B151" s="168" t="s">
        <v>141</v>
      </c>
      <c r="C151" s="177">
        <v>1714</v>
      </c>
      <c r="D151" s="181">
        <v>0</v>
      </c>
      <c r="E151" s="177">
        <v>1714</v>
      </c>
      <c r="G151" s="153">
        <f t="shared" si="5"/>
        <v>0</v>
      </c>
      <c r="H151" s="171"/>
      <c r="J151" s="184"/>
      <c r="K151" s="185"/>
      <c r="L151" s="186"/>
      <c r="O151" s="158"/>
      <c r="P151" s="158"/>
      <c r="Q151" s="158"/>
      <c r="R151" s="157"/>
    </row>
    <row r="152" spans="1:18" ht="15" x14ac:dyDescent="0.2">
      <c r="A152" s="159" t="s">
        <v>674</v>
      </c>
      <c r="B152" s="198" t="s">
        <v>142</v>
      </c>
      <c r="C152" s="169">
        <v>2344</v>
      </c>
      <c r="D152" s="181">
        <v>0</v>
      </c>
      <c r="E152" s="169">
        <v>2344</v>
      </c>
      <c r="G152" s="153">
        <f t="shared" si="5"/>
        <v>0</v>
      </c>
      <c r="H152" s="171"/>
      <c r="J152" s="184"/>
      <c r="K152" s="185"/>
      <c r="L152" s="186"/>
      <c r="O152" s="158"/>
      <c r="P152" s="158"/>
      <c r="Q152" s="158"/>
      <c r="R152" s="157"/>
    </row>
    <row r="153" spans="1:18" ht="15" x14ac:dyDescent="0.2">
      <c r="A153" s="159" t="s">
        <v>675</v>
      </c>
      <c r="B153" s="160" t="s">
        <v>1292</v>
      </c>
      <c r="C153" s="161">
        <v>16413</v>
      </c>
      <c r="D153" s="180">
        <v>10772</v>
      </c>
      <c r="E153" s="162">
        <v>5641</v>
      </c>
      <c r="G153" s="153">
        <f t="shared" si="5"/>
        <v>0</v>
      </c>
      <c r="H153" s="171"/>
      <c r="J153" s="184">
        <f>C153-C154-C156-C158-C160-C161-C162-C163-C164-C165-C166</f>
        <v>0</v>
      </c>
      <c r="K153" s="185">
        <f>D153-D154-D156-D158-D160-D161-D162-D163-D164-D165-D166</f>
        <v>0</v>
      </c>
      <c r="L153" s="186">
        <f>E153-E154-E156-E158-E160-E161-E162-E163-E164-E165-E166</f>
        <v>0</v>
      </c>
      <c r="M153" s="202"/>
      <c r="O153" s="158"/>
      <c r="P153" s="158"/>
      <c r="Q153" s="158"/>
      <c r="R153" s="157"/>
    </row>
    <row r="154" spans="1:18" ht="15" x14ac:dyDescent="0.2">
      <c r="A154" s="159" t="s">
        <v>676</v>
      </c>
      <c r="B154" s="168" t="s">
        <v>143</v>
      </c>
      <c r="C154" s="169">
        <v>0</v>
      </c>
      <c r="D154" s="181">
        <v>0</v>
      </c>
      <c r="E154" s="170">
        <v>0</v>
      </c>
      <c r="G154" s="153">
        <f t="shared" si="5"/>
        <v>0</v>
      </c>
      <c r="H154" s="171"/>
      <c r="J154" s="184"/>
      <c r="K154" s="185"/>
      <c r="L154" s="186"/>
      <c r="O154" s="158"/>
      <c r="P154" s="158"/>
      <c r="Q154" s="158"/>
      <c r="R154" s="157"/>
    </row>
    <row r="155" spans="1:18" ht="15" x14ac:dyDescent="0.2">
      <c r="A155" s="159" t="s">
        <v>677</v>
      </c>
      <c r="B155" s="199" t="s">
        <v>144</v>
      </c>
      <c r="C155" s="169">
        <v>0</v>
      </c>
      <c r="D155" s="181">
        <v>0</v>
      </c>
      <c r="E155" s="170">
        <v>0</v>
      </c>
      <c r="G155" s="153">
        <f t="shared" si="5"/>
        <v>0</v>
      </c>
      <c r="H155" s="171"/>
      <c r="J155" s="184"/>
      <c r="K155" s="185"/>
      <c r="L155" s="186"/>
      <c r="O155" s="158"/>
      <c r="P155" s="158"/>
      <c r="Q155" s="158"/>
      <c r="R155" s="157"/>
    </row>
    <row r="156" spans="1:18" ht="15" customHeight="1" x14ac:dyDescent="0.2">
      <c r="A156" s="159" t="s">
        <v>678</v>
      </c>
      <c r="B156" s="168" t="s">
        <v>145</v>
      </c>
      <c r="C156" s="169">
        <v>6196</v>
      </c>
      <c r="D156" s="181">
        <v>6053</v>
      </c>
      <c r="E156" s="170">
        <v>143</v>
      </c>
      <c r="G156" s="153">
        <f t="shared" si="5"/>
        <v>0</v>
      </c>
      <c r="H156" s="171"/>
      <c r="J156" s="184"/>
      <c r="K156" s="185"/>
      <c r="L156" s="186"/>
      <c r="O156" s="158"/>
      <c r="P156" s="158"/>
      <c r="Q156" s="158"/>
      <c r="R156" s="157"/>
    </row>
    <row r="157" spans="1:18" ht="15" x14ac:dyDescent="0.2">
      <c r="A157" s="159" t="s">
        <v>679</v>
      </c>
      <c r="B157" s="199" t="s">
        <v>146</v>
      </c>
      <c r="C157" s="169">
        <v>6053</v>
      </c>
      <c r="D157" s="181">
        <v>6053</v>
      </c>
      <c r="E157" s="170">
        <v>0</v>
      </c>
      <c r="G157" s="153">
        <f t="shared" si="5"/>
        <v>0</v>
      </c>
      <c r="H157" s="171"/>
      <c r="J157" s="184"/>
      <c r="K157" s="185"/>
      <c r="L157" s="186"/>
      <c r="O157" s="158"/>
      <c r="P157" s="158"/>
      <c r="Q157" s="158"/>
      <c r="R157" s="157"/>
    </row>
    <row r="158" spans="1:18" ht="15" x14ac:dyDescent="0.2">
      <c r="A158" s="159" t="s">
        <v>680</v>
      </c>
      <c r="B158" s="168" t="s">
        <v>147</v>
      </c>
      <c r="C158" s="169">
        <v>5013</v>
      </c>
      <c r="D158" s="181">
        <v>4719</v>
      </c>
      <c r="E158" s="170">
        <v>294</v>
      </c>
      <c r="G158" s="153">
        <f t="shared" si="5"/>
        <v>0</v>
      </c>
      <c r="H158" s="171"/>
      <c r="J158" s="184"/>
      <c r="K158" s="185"/>
      <c r="L158" s="186"/>
      <c r="O158" s="158"/>
      <c r="P158" s="158"/>
      <c r="Q158" s="158"/>
      <c r="R158" s="157"/>
    </row>
    <row r="159" spans="1:18" ht="15" x14ac:dyDescent="0.2">
      <c r="A159" s="159" t="s">
        <v>681</v>
      </c>
      <c r="B159" s="199" t="s">
        <v>148</v>
      </c>
      <c r="C159" s="169">
        <v>4719</v>
      </c>
      <c r="D159" s="181">
        <v>4719</v>
      </c>
      <c r="E159" s="170">
        <v>0</v>
      </c>
      <c r="G159" s="153">
        <f t="shared" si="5"/>
        <v>0</v>
      </c>
      <c r="H159" s="171"/>
      <c r="J159" s="184"/>
      <c r="K159" s="185"/>
      <c r="L159" s="186"/>
      <c r="O159" s="158"/>
      <c r="P159" s="158"/>
      <c r="Q159" s="158"/>
      <c r="R159" s="157"/>
    </row>
    <row r="160" spans="1:18" ht="15" x14ac:dyDescent="0.2">
      <c r="A160" s="159" t="s">
        <v>682</v>
      </c>
      <c r="B160" s="198" t="s">
        <v>149</v>
      </c>
      <c r="C160" s="169">
        <v>2624</v>
      </c>
      <c r="D160" s="181">
        <v>0</v>
      </c>
      <c r="E160" s="169">
        <v>2624</v>
      </c>
      <c r="G160" s="153">
        <f t="shared" si="5"/>
        <v>0</v>
      </c>
      <c r="H160" s="171"/>
      <c r="J160" s="184"/>
      <c r="K160" s="185"/>
      <c r="L160" s="186"/>
      <c r="O160" s="158"/>
      <c r="P160" s="158"/>
      <c r="Q160" s="158"/>
      <c r="R160" s="157"/>
    </row>
    <row r="161" spans="1:18" ht="15" x14ac:dyDescent="0.2">
      <c r="A161" s="159" t="s">
        <v>683</v>
      </c>
      <c r="B161" s="198" t="s">
        <v>150</v>
      </c>
      <c r="C161" s="169">
        <v>288</v>
      </c>
      <c r="D161" s="181">
        <v>0</v>
      </c>
      <c r="E161" s="169">
        <v>288</v>
      </c>
      <c r="G161" s="153">
        <f t="shared" si="5"/>
        <v>0</v>
      </c>
      <c r="H161" s="171"/>
      <c r="J161" s="184"/>
      <c r="K161" s="185"/>
      <c r="L161" s="186"/>
      <c r="O161" s="158"/>
      <c r="P161" s="158"/>
      <c r="Q161" s="158"/>
      <c r="R161" s="157"/>
    </row>
    <row r="162" spans="1:18" ht="15" x14ac:dyDescent="0.2">
      <c r="A162" s="159" t="s">
        <v>684</v>
      </c>
      <c r="B162" s="198" t="s">
        <v>151</v>
      </c>
      <c r="C162" s="169">
        <v>113</v>
      </c>
      <c r="D162" s="181">
        <v>0</v>
      </c>
      <c r="E162" s="169">
        <v>113</v>
      </c>
      <c r="G162" s="153">
        <f t="shared" si="5"/>
        <v>0</v>
      </c>
      <c r="H162" s="171"/>
      <c r="J162" s="184"/>
      <c r="K162" s="185"/>
      <c r="L162" s="186"/>
      <c r="O162" s="158"/>
      <c r="P162" s="158"/>
      <c r="Q162" s="158"/>
      <c r="R162" s="157"/>
    </row>
    <row r="163" spans="1:18" ht="15" x14ac:dyDescent="0.2">
      <c r="A163" s="159" t="s">
        <v>685</v>
      </c>
      <c r="B163" s="198" t="s">
        <v>152</v>
      </c>
      <c r="C163" s="169">
        <v>893</v>
      </c>
      <c r="D163" s="181">
        <v>0</v>
      </c>
      <c r="E163" s="169">
        <v>893</v>
      </c>
      <c r="G163" s="153">
        <f t="shared" si="5"/>
        <v>0</v>
      </c>
      <c r="H163" s="171"/>
      <c r="J163" s="184"/>
      <c r="K163" s="185"/>
      <c r="L163" s="186"/>
      <c r="O163" s="158"/>
      <c r="P163" s="158"/>
      <c r="Q163" s="158"/>
      <c r="R163" s="157"/>
    </row>
    <row r="164" spans="1:18" ht="15" x14ac:dyDescent="0.2">
      <c r="A164" s="159" t="s">
        <v>686</v>
      </c>
      <c r="B164" s="198" t="s">
        <v>153</v>
      </c>
      <c r="C164" s="169">
        <v>1044</v>
      </c>
      <c r="D164" s="181">
        <v>0</v>
      </c>
      <c r="E164" s="169">
        <v>1044</v>
      </c>
      <c r="G164" s="153">
        <f t="shared" si="5"/>
        <v>0</v>
      </c>
      <c r="H164" s="171"/>
      <c r="J164" s="184"/>
      <c r="K164" s="185"/>
      <c r="L164" s="186"/>
      <c r="O164" s="158"/>
      <c r="P164" s="158"/>
      <c r="Q164" s="158"/>
      <c r="R164" s="157"/>
    </row>
    <row r="165" spans="1:18" ht="15" x14ac:dyDescent="0.2">
      <c r="A165" s="159" t="s">
        <v>687</v>
      </c>
      <c r="B165" s="198" t="s">
        <v>154</v>
      </c>
      <c r="C165" s="169">
        <v>242</v>
      </c>
      <c r="D165" s="181">
        <v>0</v>
      </c>
      <c r="E165" s="169">
        <v>242</v>
      </c>
      <c r="G165" s="153">
        <f t="shared" si="5"/>
        <v>0</v>
      </c>
      <c r="H165" s="171"/>
      <c r="J165" s="184"/>
      <c r="K165" s="185"/>
      <c r="L165" s="186"/>
      <c r="O165" s="158"/>
      <c r="P165" s="158"/>
      <c r="Q165" s="158"/>
      <c r="R165" s="157"/>
    </row>
    <row r="166" spans="1:18" ht="25.5" x14ac:dyDescent="0.2">
      <c r="A166" s="159" t="s">
        <v>689</v>
      </c>
      <c r="B166" s="198" t="s">
        <v>156</v>
      </c>
      <c r="C166" s="169">
        <v>0</v>
      </c>
      <c r="D166" s="181">
        <v>0</v>
      </c>
      <c r="E166" s="169">
        <v>0</v>
      </c>
      <c r="G166" s="153">
        <f t="shared" si="5"/>
        <v>0</v>
      </c>
      <c r="H166" s="171"/>
      <c r="J166" s="184"/>
      <c r="K166" s="185"/>
      <c r="L166" s="186"/>
      <c r="O166" s="158"/>
      <c r="P166" s="158"/>
      <c r="Q166" s="158"/>
      <c r="R166" s="157"/>
    </row>
    <row r="167" spans="1:18" ht="15" x14ac:dyDescent="0.2">
      <c r="A167" s="159" t="s">
        <v>690</v>
      </c>
      <c r="B167" s="160" t="s">
        <v>1293</v>
      </c>
      <c r="C167" s="161">
        <v>3301</v>
      </c>
      <c r="D167" s="204">
        <v>0</v>
      </c>
      <c r="E167" s="161">
        <v>3301</v>
      </c>
      <c r="G167" s="153">
        <f t="shared" si="5"/>
        <v>0</v>
      </c>
      <c r="H167" s="171"/>
      <c r="J167" s="184">
        <f>C167-C168-C169-C170-C171</f>
        <v>0</v>
      </c>
      <c r="K167" s="185">
        <f>D167-D168-D169-D170-D171</f>
        <v>0</v>
      </c>
      <c r="L167" s="186">
        <f>E167-E168-E169-E170-E171</f>
        <v>0</v>
      </c>
      <c r="O167" s="158"/>
      <c r="P167" s="158"/>
      <c r="Q167" s="158"/>
      <c r="R167" s="157"/>
    </row>
    <row r="168" spans="1:18" ht="15" x14ac:dyDescent="0.2">
      <c r="A168" s="159" t="s">
        <v>691</v>
      </c>
      <c r="B168" s="198" t="s">
        <v>157</v>
      </c>
      <c r="C168" s="169">
        <v>2104</v>
      </c>
      <c r="D168" s="181">
        <v>0</v>
      </c>
      <c r="E168" s="169">
        <v>2104</v>
      </c>
      <c r="G168" s="153">
        <f t="shared" si="5"/>
        <v>0</v>
      </c>
      <c r="H168" s="171"/>
      <c r="J168" s="184"/>
      <c r="K168" s="185"/>
      <c r="L168" s="186"/>
      <c r="O168" s="158"/>
      <c r="P168" s="158"/>
      <c r="Q168" s="158"/>
      <c r="R168" s="157"/>
    </row>
    <row r="169" spans="1:18" ht="15" x14ac:dyDescent="0.2">
      <c r="A169" s="159" t="s">
        <v>692</v>
      </c>
      <c r="B169" s="198" t="s">
        <v>158</v>
      </c>
      <c r="C169" s="169">
        <v>437</v>
      </c>
      <c r="D169" s="181">
        <v>0</v>
      </c>
      <c r="E169" s="169">
        <v>437</v>
      </c>
      <c r="G169" s="153">
        <f t="shared" si="5"/>
        <v>0</v>
      </c>
      <c r="H169" s="171"/>
      <c r="J169" s="184"/>
      <c r="K169" s="185"/>
      <c r="L169" s="186"/>
      <c r="O169" s="158"/>
      <c r="P169" s="158"/>
      <c r="Q169" s="158"/>
      <c r="R169" s="157"/>
    </row>
    <row r="170" spans="1:18" ht="15" x14ac:dyDescent="0.2">
      <c r="A170" s="159" t="s">
        <v>693</v>
      </c>
      <c r="B170" s="198" t="s">
        <v>159</v>
      </c>
      <c r="C170" s="169">
        <v>350</v>
      </c>
      <c r="D170" s="181">
        <v>0</v>
      </c>
      <c r="E170" s="169">
        <v>350</v>
      </c>
      <c r="G170" s="153">
        <f t="shared" si="5"/>
        <v>0</v>
      </c>
      <c r="H170" s="171"/>
      <c r="J170" s="184"/>
      <c r="K170" s="185"/>
      <c r="L170" s="186"/>
      <c r="O170" s="158"/>
      <c r="P170" s="158"/>
      <c r="Q170" s="158"/>
      <c r="R170" s="157"/>
    </row>
    <row r="171" spans="1:18" ht="15" x14ac:dyDescent="0.2">
      <c r="A171" s="159" t="s">
        <v>694</v>
      </c>
      <c r="B171" s="198" t="s">
        <v>160</v>
      </c>
      <c r="C171" s="169">
        <v>410</v>
      </c>
      <c r="D171" s="181">
        <v>0</v>
      </c>
      <c r="E171" s="169">
        <v>410</v>
      </c>
      <c r="G171" s="153">
        <f t="shared" si="5"/>
        <v>0</v>
      </c>
      <c r="H171" s="171"/>
      <c r="J171" s="184"/>
      <c r="K171" s="185"/>
      <c r="L171" s="186"/>
      <c r="O171" s="158"/>
      <c r="P171" s="158"/>
      <c r="Q171" s="158"/>
      <c r="R171" s="157"/>
    </row>
    <row r="172" spans="1:18" ht="15" x14ac:dyDescent="0.2">
      <c r="A172" s="159" t="s">
        <v>695</v>
      </c>
      <c r="B172" s="160" t="s">
        <v>1294</v>
      </c>
      <c r="C172" s="161">
        <v>16803</v>
      </c>
      <c r="D172" s="180">
        <v>6842</v>
      </c>
      <c r="E172" s="162">
        <v>9961</v>
      </c>
      <c r="G172" s="153">
        <f t="shared" si="5"/>
        <v>0</v>
      </c>
      <c r="H172" s="171"/>
      <c r="J172" s="184">
        <f>C172-C173-C175-C176-C177-C178-C179-C180-C181-C182-C183-C184-C185-C186-C187</f>
        <v>0</v>
      </c>
      <c r="K172" s="185">
        <f>D172-D173-D175-D176-D177-D178-D179-D180-D181-D182-D183-D184-D185-D186-D187</f>
        <v>0</v>
      </c>
      <c r="L172" s="186">
        <f>E172-E173-E175-E176-E177-E178-E179-E180-E181-E182-E183-E184-E185-E186-E187</f>
        <v>0</v>
      </c>
      <c r="M172" s="202"/>
      <c r="O172" s="158"/>
      <c r="P172" s="158"/>
      <c r="Q172" s="158"/>
      <c r="R172" s="157"/>
    </row>
    <row r="173" spans="1:18" ht="15" x14ac:dyDescent="0.2">
      <c r="A173" s="159" t="s">
        <v>696</v>
      </c>
      <c r="B173" s="168" t="s">
        <v>161</v>
      </c>
      <c r="C173" s="169">
        <v>6842</v>
      </c>
      <c r="D173" s="181">
        <v>6842</v>
      </c>
      <c r="E173" s="170">
        <v>0</v>
      </c>
      <c r="G173" s="153">
        <f t="shared" si="5"/>
        <v>0</v>
      </c>
      <c r="H173" s="171"/>
      <c r="J173" s="184"/>
      <c r="K173" s="185"/>
      <c r="L173" s="186"/>
      <c r="O173" s="158"/>
      <c r="P173" s="158"/>
      <c r="Q173" s="158"/>
      <c r="R173" s="157"/>
    </row>
    <row r="174" spans="1:18" ht="15" x14ac:dyDescent="0.2">
      <c r="A174" s="159" t="s">
        <v>697</v>
      </c>
      <c r="B174" s="199" t="s">
        <v>162</v>
      </c>
      <c r="C174" s="169">
        <v>6842</v>
      </c>
      <c r="D174" s="181">
        <v>6842</v>
      </c>
      <c r="E174" s="170">
        <v>0</v>
      </c>
      <c r="G174" s="153">
        <f t="shared" si="5"/>
        <v>0</v>
      </c>
      <c r="H174" s="171"/>
      <c r="J174" s="184"/>
      <c r="K174" s="185"/>
      <c r="L174" s="186"/>
      <c r="O174" s="158"/>
      <c r="P174" s="158"/>
      <c r="Q174" s="158"/>
      <c r="R174" s="157"/>
    </row>
    <row r="175" spans="1:18" ht="15" x14ac:dyDescent="0.2">
      <c r="A175" s="159" t="s">
        <v>698</v>
      </c>
      <c r="B175" s="198" t="s">
        <v>163</v>
      </c>
      <c r="C175" s="169">
        <v>1088</v>
      </c>
      <c r="D175" s="181">
        <v>0</v>
      </c>
      <c r="E175" s="169">
        <v>1088</v>
      </c>
      <c r="G175" s="153">
        <f t="shared" si="5"/>
        <v>0</v>
      </c>
      <c r="H175" s="171"/>
      <c r="J175" s="184"/>
      <c r="K175" s="185"/>
      <c r="L175" s="186"/>
      <c r="O175" s="158"/>
      <c r="P175" s="158"/>
      <c r="Q175" s="158"/>
      <c r="R175" s="157"/>
    </row>
    <row r="176" spans="1:18" ht="15" x14ac:dyDescent="0.2">
      <c r="A176" s="159" t="s">
        <v>699</v>
      </c>
      <c r="B176" s="198" t="s">
        <v>164</v>
      </c>
      <c r="C176" s="169">
        <v>414</v>
      </c>
      <c r="D176" s="181">
        <v>0</v>
      </c>
      <c r="E176" s="169">
        <v>414</v>
      </c>
      <c r="G176" s="153">
        <f t="shared" si="5"/>
        <v>0</v>
      </c>
      <c r="H176" s="171"/>
      <c r="J176" s="184"/>
      <c r="K176" s="185"/>
      <c r="L176" s="186"/>
      <c r="O176" s="158"/>
      <c r="P176" s="158"/>
      <c r="Q176" s="158"/>
      <c r="R176" s="157"/>
    </row>
    <row r="177" spans="1:18" ht="15" x14ac:dyDescent="0.2">
      <c r="A177" s="159" t="s">
        <v>700</v>
      </c>
      <c r="B177" s="198" t="s">
        <v>165</v>
      </c>
      <c r="C177" s="169">
        <v>935</v>
      </c>
      <c r="D177" s="181">
        <v>0</v>
      </c>
      <c r="E177" s="169">
        <v>935</v>
      </c>
      <c r="G177" s="153">
        <f t="shared" si="5"/>
        <v>0</v>
      </c>
      <c r="H177" s="171"/>
      <c r="J177" s="184"/>
      <c r="K177" s="185"/>
      <c r="L177" s="186"/>
      <c r="O177" s="158"/>
      <c r="P177" s="158"/>
      <c r="Q177" s="158"/>
      <c r="R177" s="157"/>
    </row>
    <row r="178" spans="1:18" ht="15" x14ac:dyDescent="0.2">
      <c r="A178" s="159" t="s">
        <v>701</v>
      </c>
      <c r="B178" s="198" t="s">
        <v>166</v>
      </c>
      <c r="C178" s="169">
        <v>194</v>
      </c>
      <c r="D178" s="181">
        <v>0</v>
      </c>
      <c r="E178" s="169">
        <v>194</v>
      </c>
      <c r="G178" s="153">
        <f t="shared" si="5"/>
        <v>0</v>
      </c>
      <c r="H178" s="171"/>
      <c r="J178" s="184"/>
      <c r="K178" s="185"/>
      <c r="L178" s="186"/>
      <c r="O178" s="158"/>
      <c r="P178" s="158"/>
      <c r="Q178" s="158"/>
      <c r="R178" s="157"/>
    </row>
    <row r="179" spans="1:18" ht="15" x14ac:dyDescent="0.2">
      <c r="A179" s="159" t="s">
        <v>702</v>
      </c>
      <c r="B179" s="198" t="s">
        <v>167</v>
      </c>
      <c r="C179" s="169">
        <v>955</v>
      </c>
      <c r="D179" s="181">
        <v>0</v>
      </c>
      <c r="E179" s="169">
        <v>955</v>
      </c>
      <c r="G179" s="153">
        <f t="shared" si="5"/>
        <v>0</v>
      </c>
      <c r="H179" s="171"/>
      <c r="J179" s="184"/>
      <c r="K179" s="185"/>
      <c r="L179" s="186"/>
      <c r="O179" s="158"/>
      <c r="P179" s="158"/>
      <c r="Q179" s="158"/>
      <c r="R179" s="157"/>
    </row>
    <row r="180" spans="1:18" ht="15" x14ac:dyDescent="0.2">
      <c r="A180" s="159" t="s">
        <v>703</v>
      </c>
      <c r="B180" s="198" t="s">
        <v>168</v>
      </c>
      <c r="C180" s="169">
        <v>223</v>
      </c>
      <c r="D180" s="181">
        <v>0</v>
      </c>
      <c r="E180" s="169">
        <v>223</v>
      </c>
      <c r="G180" s="153">
        <f t="shared" si="5"/>
        <v>0</v>
      </c>
      <c r="H180" s="171"/>
      <c r="J180" s="184"/>
      <c r="K180" s="185"/>
      <c r="L180" s="186"/>
      <c r="O180" s="158"/>
      <c r="P180" s="158"/>
      <c r="Q180" s="158"/>
      <c r="R180" s="157"/>
    </row>
    <row r="181" spans="1:18" ht="15" x14ac:dyDescent="0.2">
      <c r="A181" s="159" t="s">
        <v>704</v>
      </c>
      <c r="B181" s="198" t="s">
        <v>169</v>
      </c>
      <c r="C181" s="169">
        <v>838</v>
      </c>
      <c r="D181" s="181">
        <v>0</v>
      </c>
      <c r="E181" s="169">
        <v>838</v>
      </c>
      <c r="G181" s="153">
        <f t="shared" si="5"/>
        <v>0</v>
      </c>
      <c r="H181" s="171"/>
      <c r="J181" s="184"/>
      <c r="K181" s="185"/>
      <c r="L181" s="186"/>
      <c r="O181" s="158"/>
      <c r="P181" s="158"/>
      <c r="Q181" s="158"/>
      <c r="R181" s="157"/>
    </row>
    <row r="182" spans="1:18" ht="15" x14ac:dyDescent="0.2">
      <c r="A182" s="159" t="s">
        <v>705</v>
      </c>
      <c r="B182" s="198" t="s">
        <v>170</v>
      </c>
      <c r="C182" s="169">
        <v>270</v>
      </c>
      <c r="D182" s="181">
        <v>0</v>
      </c>
      <c r="E182" s="169">
        <v>270</v>
      </c>
      <c r="G182" s="153">
        <f t="shared" si="5"/>
        <v>0</v>
      </c>
      <c r="H182" s="171"/>
      <c r="J182" s="184"/>
      <c r="K182" s="185"/>
      <c r="L182" s="186"/>
      <c r="O182" s="158"/>
      <c r="P182" s="158"/>
      <c r="Q182" s="158"/>
      <c r="R182" s="157"/>
    </row>
    <row r="183" spans="1:18" ht="15" x14ac:dyDescent="0.2">
      <c r="A183" s="159" t="s">
        <v>706</v>
      </c>
      <c r="B183" s="198" t="s">
        <v>171</v>
      </c>
      <c r="C183" s="169">
        <v>413</v>
      </c>
      <c r="D183" s="181">
        <v>0</v>
      </c>
      <c r="E183" s="169">
        <v>413</v>
      </c>
      <c r="G183" s="153">
        <f t="shared" si="5"/>
        <v>0</v>
      </c>
      <c r="H183" s="171"/>
      <c r="J183" s="184"/>
      <c r="K183" s="185"/>
      <c r="L183" s="186"/>
      <c r="O183" s="158"/>
      <c r="P183" s="158"/>
      <c r="Q183" s="158"/>
      <c r="R183" s="157"/>
    </row>
    <row r="184" spans="1:18" ht="15" x14ac:dyDescent="0.2">
      <c r="A184" s="159" t="s">
        <v>707</v>
      </c>
      <c r="B184" s="198" t="s">
        <v>127</v>
      </c>
      <c r="C184" s="169">
        <v>552</v>
      </c>
      <c r="D184" s="181">
        <v>0</v>
      </c>
      <c r="E184" s="169">
        <v>552</v>
      </c>
      <c r="G184" s="153">
        <f t="shared" si="5"/>
        <v>0</v>
      </c>
      <c r="H184" s="171"/>
      <c r="J184" s="184"/>
      <c r="K184" s="185"/>
      <c r="L184" s="186"/>
      <c r="O184" s="158"/>
      <c r="P184" s="158"/>
      <c r="Q184" s="158"/>
      <c r="R184" s="157"/>
    </row>
    <row r="185" spans="1:18" ht="15" x14ac:dyDescent="0.2">
      <c r="A185" s="159" t="s">
        <v>708</v>
      </c>
      <c r="B185" s="198" t="s">
        <v>172</v>
      </c>
      <c r="C185" s="169">
        <v>1508</v>
      </c>
      <c r="D185" s="181">
        <v>0</v>
      </c>
      <c r="E185" s="169">
        <v>1508</v>
      </c>
      <c r="G185" s="153">
        <f t="shared" si="5"/>
        <v>0</v>
      </c>
      <c r="H185" s="171"/>
      <c r="J185" s="184"/>
      <c r="K185" s="185"/>
      <c r="L185" s="186"/>
      <c r="O185" s="158"/>
      <c r="P185" s="158"/>
      <c r="Q185" s="158"/>
      <c r="R185" s="157"/>
    </row>
    <row r="186" spans="1:18" ht="15" x14ac:dyDescent="0.2">
      <c r="A186" s="159" t="s">
        <v>709</v>
      </c>
      <c r="B186" s="198" t="s">
        <v>173</v>
      </c>
      <c r="C186" s="169">
        <v>1210</v>
      </c>
      <c r="D186" s="181">
        <v>0</v>
      </c>
      <c r="E186" s="169">
        <v>1210</v>
      </c>
      <c r="G186" s="153">
        <f t="shared" ref="G186:G249" si="6">C186-D186-E186</f>
        <v>0</v>
      </c>
      <c r="H186" s="171"/>
      <c r="J186" s="184"/>
      <c r="K186" s="185"/>
      <c r="L186" s="186"/>
      <c r="O186" s="158"/>
      <c r="P186" s="158"/>
      <c r="Q186" s="158"/>
      <c r="R186" s="157"/>
    </row>
    <row r="187" spans="1:18" ht="15" x14ac:dyDescent="0.2">
      <c r="A187" s="159" t="s">
        <v>710</v>
      </c>
      <c r="B187" s="198" t="s">
        <v>174</v>
      </c>
      <c r="C187" s="169">
        <v>1361</v>
      </c>
      <c r="D187" s="181">
        <v>0</v>
      </c>
      <c r="E187" s="169">
        <v>1361</v>
      </c>
      <c r="G187" s="153">
        <f t="shared" si="6"/>
        <v>0</v>
      </c>
      <c r="H187" s="171"/>
      <c r="J187" s="184"/>
      <c r="K187" s="185"/>
      <c r="L187" s="186"/>
      <c r="O187" s="158"/>
      <c r="P187" s="158"/>
      <c r="Q187" s="158"/>
      <c r="R187" s="157"/>
    </row>
    <row r="188" spans="1:18" ht="15" x14ac:dyDescent="0.2">
      <c r="A188" s="159" t="s">
        <v>711</v>
      </c>
      <c r="B188" s="160" t="s">
        <v>1295</v>
      </c>
      <c r="C188" s="161">
        <v>17129</v>
      </c>
      <c r="D188" s="180">
        <v>13061</v>
      </c>
      <c r="E188" s="162">
        <v>4068</v>
      </c>
      <c r="G188" s="153">
        <f t="shared" si="6"/>
        <v>0</v>
      </c>
      <c r="H188" s="171"/>
      <c r="J188" s="184">
        <f>C188-C189-C191-C193-C194-C195-C196-C197-C198-C199-C200-C201</f>
        <v>0</v>
      </c>
      <c r="K188" s="185">
        <f>D188-D189-D191-D193-D194-D195-D196-D197-D198-D199-D200-D201</f>
        <v>0</v>
      </c>
      <c r="L188" s="186">
        <f>E188-E189-E191-E193-E194-E195-E196-E197-E198-E199-E200-E201</f>
        <v>0</v>
      </c>
      <c r="M188" s="202"/>
      <c r="O188" s="158"/>
      <c r="P188" s="158"/>
      <c r="Q188" s="158"/>
      <c r="R188" s="157"/>
    </row>
    <row r="189" spans="1:18" ht="15" x14ac:dyDescent="0.2">
      <c r="A189" s="159" t="s">
        <v>712</v>
      </c>
      <c r="B189" s="168" t="s">
        <v>175</v>
      </c>
      <c r="C189" s="169">
        <v>11963</v>
      </c>
      <c r="D189" s="181">
        <v>11048</v>
      </c>
      <c r="E189" s="170">
        <v>915</v>
      </c>
      <c r="G189" s="153">
        <f t="shared" si="6"/>
        <v>0</v>
      </c>
      <c r="H189" s="171"/>
      <c r="J189" s="184"/>
      <c r="K189" s="185"/>
      <c r="L189" s="186"/>
      <c r="O189" s="158"/>
      <c r="P189" s="158"/>
      <c r="Q189" s="158"/>
      <c r="R189" s="157"/>
    </row>
    <row r="190" spans="1:18" ht="15" x14ac:dyDescent="0.2">
      <c r="A190" s="159" t="s">
        <v>713</v>
      </c>
      <c r="B190" s="199" t="s">
        <v>176</v>
      </c>
      <c r="C190" s="169">
        <v>11048</v>
      </c>
      <c r="D190" s="181">
        <v>11048</v>
      </c>
      <c r="E190" s="170">
        <v>0</v>
      </c>
      <c r="G190" s="153">
        <f t="shared" si="6"/>
        <v>0</v>
      </c>
      <c r="H190" s="171"/>
      <c r="J190" s="153"/>
      <c r="K190" s="172"/>
      <c r="L190" s="171"/>
      <c r="O190" s="158"/>
      <c r="P190" s="158"/>
      <c r="Q190" s="158"/>
      <c r="R190" s="157"/>
    </row>
    <row r="191" spans="1:18" ht="15" x14ac:dyDescent="0.2">
      <c r="A191" s="159" t="s">
        <v>714</v>
      </c>
      <c r="B191" s="168" t="s">
        <v>177</v>
      </c>
      <c r="C191" s="169">
        <v>2141</v>
      </c>
      <c r="D191" s="181">
        <v>2013</v>
      </c>
      <c r="E191" s="170">
        <v>128</v>
      </c>
      <c r="G191" s="153">
        <f t="shared" si="6"/>
        <v>0</v>
      </c>
      <c r="H191" s="171"/>
      <c r="J191" s="184"/>
      <c r="K191" s="185"/>
      <c r="L191" s="186"/>
      <c r="O191" s="158"/>
      <c r="P191" s="158"/>
      <c r="Q191" s="158"/>
      <c r="R191" s="157"/>
    </row>
    <row r="192" spans="1:18" ht="15" x14ac:dyDescent="0.2">
      <c r="A192" s="159" t="s">
        <v>715</v>
      </c>
      <c r="B192" s="199" t="s">
        <v>178</v>
      </c>
      <c r="C192" s="169">
        <v>2013</v>
      </c>
      <c r="D192" s="181">
        <v>2013</v>
      </c>
      <c r="E192" s="170">
        <v>0</v>
      </c>
      <c r="G192" s="153">
        <f t="shared" si="6"/>
        <v>0</v>
      </c>
      <c r="H192" s="171"/>
      <c r="J192" s="153"/>
      <c r="K192" s="172"/>
      <c r="L192" s="171"/>
      <c r="O192" s="158"/>
      <c r="P192" s="158"/>
      <c r="Q192" s="158"/>
      <c r="R192" s="157"/>
    </row>
    <row r="193" spans="1:18" ht="15" x14ac:dyDescent="0.2">
      <c r="A193" s="159" t="s">
        <v>716</v>
      </c>
      <c r="B193" s="198" t="s">
        <v>179</v>
      </c>
      <c r="C193" s="169">
        <v>593</v>
      </c>
      <c r="D193" s="181">
        <v>0</v>
      </c>
      <c r="E193" s="169">
        <v>593</v>
      </c>
      <c r="G193" s="153">
        <f t="shared" si="6"/>
        <v>0</v>
      </c>
      <c r="H193" s="171"/>
      <c r="J193" s="184"/>
      <c r="K193" s="185"/>
      <c r="L193" s="186"/>
      <c r="O193" s="158"/>
      <c r="P193" s="158"/>
      <c r="Q193" s="158"/>
      <c r="R193" s="157"/>
    </row>
    <row r="194" spans="1:18" ht="25.5" x14ac:dyDescent="0.2">
      <c r="A194" s="187" t="s">
        <v>717</v>
      </c>
      <c r="B194" s="205" t="s">
        <v>180</v>
      </c>
      <c r="C194" s="189">
        <v>0</v>
      </c>
      <c r="D194" s="190">
        <v>0</v>
      </c>
      <c r="E194" s="189">
        <v>0</v>
      </c>
      <c r="G194" s="153">
        <f t="shared" si="6"/>
        <v>0</v>
      </c>
      <c r="H194" s="171"/>
      <c r="J194" s="153"/>
      <c r="K194" s="172"/>
      <c r="L194" s="171"/>
      <c r="M194" s="206" t="s">
        <v>1346</v>
      </c>
      <c r="O194" s="158"/>
      <c r="P194" s="158"/>
      <c r="Q194" s="158"/>
      <c r="R194" s="157"/>
    </row>
    <row r="195" spans="1:18" ht="15" x14ac:dyDescent="0.2">
      <c r="A195" s="159" t="s">
        <v>719</v>
      </c>
      <c r="B195" s="198" t="s">
        <v>182</v>
      </c>
      <c r="C195" s="169">
        <v>190</v>
      </c>
      <c r="D195" s="181">
        <v>0</v>
      </c>
      <c r="E195" s="169">
        <v>190</v>
      </c>
      <c r="G195" s="153">
        <f t="shared" si="6"/>
        <v>0</v>
      </c>
      <c r="H195" s="171"/>
      <c r="J195" s="153"/>
      <c r="K195" s="172"/>
      <c r="L195" s="171"/>
      <c r="M195" s="206"/>
      <c r="O195" s="158"/>
      <c r="P195" s="158"/>
      <c r="Q195" s="158"/>
      <c r="R195" s="157"/>
    </row>
    <row r="196" spans="1:18" ht="15" x14ac:dyDescent="0.2">
      <c r="A196" s="159" t="s">
        <v>720</v>
      </c>
      <c r="B196" s="198" t="s">
        <v>183</v>
      </c>
      <c r="C196" s="169">
        <v>344</v>
      </c>
      <c r="D196" s="181">
        <v>0</v>
      </c>
      <c r="E196" s="169">
        <v>344</v>
      </c>
      <c r="G196" s="153">
        <f t="shared" si="6"/>
        <v>0</v>
      </c>
      <c r="H196" s="171"/>
      <c r="J196" s="184"/>
      <c r="K196" s="185"/>
      <c r="L196" s="186"/>
      <c r="O196" s="158"/>
      <c r="P196" s="158"/>
      <c r="Q196" s="158"/>
      <c r="R196" s="157"/>
    </row>
    <row r="197" spans="1:18" ht="15" x14ac:dyDescent="0.2">
      <c r="A197" s="159" t="s">
        <v>721</v>
      </c>
      <c r="B197" s="198" t="s">
        <v>184</v>
      </c>
      <c r="C197" s="169">
        <v>735</v>
      </c>
      <c r="D197" s="181">
        <v>0</v>
      </c>
      <c r="E197" s="169">
        <v>735</v>
      </c>
      <c r="G197" s="153">
        <f t="shared" si="6"/>
        <v>0</v>
      </c>
      <c r="H197" s="171"/>
      <c r="J197" s="153"/>
      <c r="K197" s="172"/>
      <c r="L197" s="171"/>
      <c r="O197" s="158"/>
      <c r="P197" s="158"/>
      <c r="Q197" s="158"/>
      <c r="R197" s="157"/>
    </row>
    <row r="198" spans="1:18" ht="15" x14ac:dyDescent="0.2">
      <c r="A198" s="159" t="s">
        <v>723</v>
      </c>
      <c r="B198" s="198" t="s">
        <v>154</v>
      </c>
      <c r="C198" s="169">
        <v>121</v>
      </c>
      <c r="D198" s="181">
        <v>0</v>
      </c>
      <c r="E198" s="169">
        <v>121</v>
      </c>
      <c r="G198" s="153">
        <f t="shared" si="6"/>
        <v>0</v>
      </c>
      <c r="H198" s="171"/>
      <c r="J198" s="153"/>
      <c r="K198" s="172"/>
      <c r="L198" s="171"/>
      <c r="O198" s="158"/>
      <c r="P198" s="158"/>
      <c r="Q198" s="158"/>
      <c r="R198" s="157"/>
    </row>
    <row r="199" spans="1:18" ht="15" x14ac:dyDescent="0.2">
      <c r="A199" s="159" t="s">
        <v>724</v>
      </c>
      <c r="B199" s="198" t="s">
        <v>186</v>
      </c>
      <c r="C199" s="169">
        <v>392</v>
      </c>
      <c r="D199" s="181">
        <v>0</v>
      </c>
      <c r="E199" s="169">
        <v>392</v>
      </c>
      <c r="G199" s="153">
        <f t="shared" si="6"/>
        <v>0</v>
      </c>
      <c r="H199" s="171"/>
      <c r="J199" s="184"/>
      <c r="K199" s="185"/>
      <c r="L199" s="186"/>
      <c r="O199" s="158"/>
      <c r="P199" s="158"/>
      <c r="Q199" s="158"/>
      <c r="R199" s="157"/>
    </row>
    <row r="200" spans="1:18" ht="15" x14ac:dyDescent="0.2">
      <c r="A200" s="159" t="s">
        <v>725</v>
      </c>
      <c r="B200" s="198" t="s">
        <v>187</v>
      </c>
      <c r="C200" s="169">
        <v>566</v>
      </c>
      <c r="D200" s="181">
        <v>0</v>
      </c>
      <c r="E200" s="169">
        <v>566</v>
      </c>
      <c r="G200" s="153">
        <f t="shared" si="6"/>
        <v>0</v>
      </c>
      <c r="H200" s="171"/>
      <c r="J200" s="153"/>
      <c r="K200" s="172"/>
      <c r="L200" s="171"/>
      <c r="O200" s="158"/>
      <c r="P200" s="158"/>
      <c r="Q200" s="158"/>
      <c r="R200" s="157"/>
    </row>
    <row r="201" spans="1:18" ht="25.5" x14ac:dyDescent="0.2">
      <c r="A201" s="159" t="s">
        <v>726</v>
      </c>
      <c r="B201" s="198" t="s">
        <v>1094</v>
      </c>
      <c r="C201" s="207">
        <v>84</v>
      </c>
      <c r="D201" s="181">
        <v>0</v>
      </c>
      <c r="E201" s="207">
        <v>84</v>
      </c>
      <c r="G201" s="153">
        <f t="shared" si="6"/>
        <v>0</v>
      </c>
      <c r="H201" s="171"/>
      <c r="J201" s="184"/>
      <c r="K201" s="185"/>
      <c r="L201" s="186"/>
      <c r="M201" s="158"/>
      <c r="O201" s="158"/>
      <c r="P201" s="158"/>
      <c r="Q201" s="158"/>
      <c r="R201" s="157"/>
    </row>
    <row r="202" spans="1:18" ht="15" x14ac:dyDescent="0.2">
      <c r="A202" s="159" t="s">
        <v>727</v>
      </c>
      <c r="B202" s="160" t="s">
        <v>1296</v>
      </c>
      <c r="C202" s="161">
        <v>27392</v>
      </c>
      <c r="D202" s="180">
        <v>9377</v>
      </c>
      <c r="E202" s="162">
        <v>18015</v>
      </c>
      <c r="G202" s="153">
        <f t="shared" si="6"/>
        <v>0</v>
      </c>
      <c r="H202" s="171"/>
      <c r="J202" s="184">
        <f>C202-C203-C205-C206-C207-C208-C209-C210-C211-C212-C213-C214-C215-C216-C217-C218-C219-C220-C221-C222-C223</f>
        <v>0</v>
      </c>
      <c r="K202" s="185">
        <f>D202-D203-D205-D206-D207-D208-D209-D210-D211-D212-D213-D214-D215-D216-D217-D218-D219-D220-D221-D222-D223</f>
        <v>0</v>
      </c>
      <c r="L202" s="186">
        <f>E202-E203-E205-E206-E207-E208-E209-E210-E211-E212-E213-E214-E215-E216-E217-E218-E219-E220-E221-E222-E223</f>
        <v>0</v>
      </c>
      <c r="M202" s="202"/>
      <c r="O202" s="158"/>
      <c r="P202" s="158"/>
      <c r="Q202" s="158"/>
      <c r="R202" s="157"/>
    </row>
    <row r="203" spans="1:18" ht="15" x14ac:dyDescent="0.2">
      <c r="A203" s="159" t="s">
        <v>728</v>
      </c>
      <c r="B203" s="168" t="s">
        <v>189</v>
      </c>
      <c r="C203" s="169">
        <v>9377</v>
      </c>
      <c r="D203" s="181">
        <v>9377</v>
      </c>
      <c r="E203" s="170">
        <v>0</v>
      </c>
      <c r="G203" s="153">
        <f t="shared" si="6"/>
        <v>0</v>
      </c>
      <c r="H203" s="171"/>
      <c r="J203" s="184"/>
      <c r="K203" s="185"/>
      <c r="L203" s="186"/>
      <c r="O203" s="158"/>
      <c r="P203" s="158"/>
      <c r="Q203" s="158"/>
      <c r="R203" s="157"/>
    </row>
    <row r="204" spans="1:18" ht="15" x14ac:dyDescent="0.2">
      <c r="A204" s="159" t="s">
        <v>729</v>
      </c>
      <c r="B204" s="199" t="s">
        <v>190</v>
      </c>
      <c r="C204" s="169">
        <v>9377</v>
      </c>
      <c r="D204" s="181">
        <v>9377</v>
      </c>
      <c r="E204" s="170">
        <v>0</v>
      </c>
      <c r="G204" s="153">
        <f t="shared" si="6"/>
        <v>0</v>
      </c>
      <c r="H204" s="171"/>
      <c r="J204" s="153"/>
      <c r="K204" s="172"/>
      <c r="L204" s="171"/>
      <c r="O204" s="158"/>
      <c r="P204" s="158"/>
      <c r="Q204" s="158"/>
      <c r="R204" s="157"/>
    </row>
    <row r="205" spans="1:18" ht="15" x14ac:dyDescent="0.2">
      <c r="A205" s="159" t="s">
        <v>730</v>
      </c>
      <c r="B205" s="198" t="s">
        <v>191</v>
      </c>
      <c r="C205" s="169">
        <v>569</v>
      </c>
      <c r="D205" s="181">
        <v>0</v>
      </c>
      <c r="E205" s="169">
        <v>569</v>
      </c>
      <c r="G205" s="153">
        <f t="shared" si="6"/>
        <v>0</v>
      </c>
      <c r="H205" s="171"/>
      <c r="J205" s="184"/>
      <c r="K205" s="185"/>
      <c r="L205" s="186"/>
      <c r="O205" s="158"/>
      <c r="P205" s="158"/>
      <c r="Q205" s="158"/>
      <c r="R205" s="157"/>
    </row>
    <row r="206" spans="1:18" ht="15" x14ac:dyDescent="0.2">
      <c r="A206" s="159" t="s">
        <v>731</v>
      </c>
      <c r="B206" s="198" t="s">
        <v>192</v>
      </c>
      <c r="C206" s="169">
        <v>1059</v>
      </c>
      <c r="D206" s="181">
        <v>0</v>
      </c>
      <c r="E206" s="169">
        <v>1059</v>
      </c>
      <c r="G206" s="153">
        <f t="shared" si="6"/>
        <v>0</v>
      </c>
      <c r="H206" s="171"/>
      <c r="J206" s="153"/>
      <c r="K206" s="172"/>
      <c r="L206" s="171"/>
      <c r="O206" s="158"/>
      <c r="P206" s="158"/>
      <c r="Q206" s="158"/>
      <c r="R206" s="157"/>
    </row>
    <row r="207" spans="1:18" ht="15" x14ac:dyDescent="0.2">
      <c r="A207" s="159" t="s">
        <v>732</v>
      </c>
      <c r="B207" s="168" t="s">
        <v>193</v>
      </c>
      <c r="C207" s="177">
        <v>1448</v>
      </c>
      <c r="D207" s="181">
        <v>0</v>
      </c>
      <c r="E207" s="177">
        <v>1448</v>
      </c>
      <c r="G207" s="153">
        <f t="shared" si="6"/>
        <v>0</v>
      </c>
      <c r="H207" s="171"/>
      <c r="J207" s="184"/>
      <c r="K207" s="185"/>
      <c r="L207" s="186"/>
      <c r="O207" s="158"/>
      <c r="P207" s="158"/>
      <c r="Q207" s="158"/>
      <c r="R207" s="157"/>
    </row>
    <row r="208" spans="1:18" ht="15" customHeight="1" x14ac:dyDescent="0.2">
      <c r="A208" s="159" t="s">
        <v>733</v>
      </c>
      <c r="B208" s="198" t="s">
        <v>194</v>
      </c>
      <c r="C208" s="169">
        <v>280</v>
      </c>
      <c r="D208" s="181">
        <v>0</v>
      </c>
      <c r="E208" s="169">
        <v>280</v>
      </c>
      <c r="G208" s="153">
        <f t="shared" si="6"/>
        <v>0</v>
      </c>
      <c r="H208" s="171"/>
      <c r="J208" s="153"/>
      <c r="K208" s="172"/>
      <c r="L208" s="171"/>
      <c r="O208" s="158"/>
      <c r="P208" s="158"/>
      <c r="Q208" s="158"/>
      <c r="R208" s="157"/>
    </row>
    <row r="209" spans="1:18" ht="15" x14ac:dyDescent="0.2">
      <c r="A209" s="159" t="s">
        <v>734</v>
      </c>
      <c r="B209" s="198" t="s">
        <v>195</v>
      </c>
      <c r="C209" s="169">
        <v>2104</v>
      </c>
      <c r="D209" s="181">
        <v>0</v>
      </c>
      <c r="E209" s="169">
        <v>2104</v>
      </c>
      <c r="G209" s="153">
        <f t="shared" si="6"/>
        <v>0</v>
      </c>
      <c r="H209" s="171"/>
      <c r="J209" s="184"/>
      <c r="K209" s="185"/>
      <c r="L209" s="186"/>
      <c r="O209" s="158"/>
      <c r="P209" s="158"/>
      <c r="Q209" s="158"/>
      <c r="R209" s="157"/>
    </row>
    <row r="210" spans="1:18" ht="15" x14ac:dyDescent="0.2">
      <c r="A210" s="159" t="s">
        <v>735</v>
      </c>
      <c r="B210" s="198" t="s">
        <v>196</v>
      </c>
      <c r="C210" s="169">
        <v>1110</v>
      </c>
      <c r="D210" s="181">
        <v>0</v>
      </c>
      <c r="E210" s="169">
        <v>1110</v>
      </c>
      <c r="G210" s="153">
        <f t="shared" si="6"/>
        <v>0</v>
      </c>
      <c r="H210" s="171"/>
      <c r="J210" s="153"/>
      <c r="K210" s="172"/>
      <c r="L210" s="171"/>
      <c r="O210" s="158"/>
      <c r="P210" s="158"/>
      <c r="Q210" s="158"/>
      <c r="R210" s="157"/>
    </row>
    <row r="211" spans="1:18" ht="15" x14ac:dyDescent="0.2">
      <c r="A211" s="159" t="s">
        <v>736</v>
      </c>
      <c r="B211" s="198" t="s">
        <v>197</v>
      </c>
      <c r="C211" s="169">
        <v>1650</v>
      </c>
      <c r="D211" s="181">
        <v>0</v>
      </c>
      <c r="E211" s="169">
        <v>1650</v>
      </c>
      <c r="G211" s="153">
        <f t="shared" si="6"/>
        <v>0</v>
      </c>
      <c r="H211" s="171"/>
      <c r="J211" s="184"/>
      <c r="K211" s="185"/>
      <c r="L211" s="186"/>
      <c r="O211" s="158"/>
      <c r="P211" s="158"/>
      <c r="Q211" s="158"/>
      <c r="R211" s="157"/>
    </row>
    <row r="212" spans="1:18" ht="15" x14ac:dyDescent="0.2">
      <c r="A212" s="159" t="s">
        <v>737</v>
      </c>
      <c r="B212" s="198" t="s">
        <v>198</v>
      </c>
      <c r="C212" s="169">
        <v>1279</v>
      </c>
      <c r="D212" s="181">
        <v>0</v>
      </c>
      <c r="E212" s="169">
        <v>1279</v>
      </c>
      <c r="G212" s="153">
        <f t="shared" si="6"/>
        <v>0</v>
      </c>
      <c r="H212" s="171"/>
      <c r="J212" s="153"/>
      <c r="K212" s="172"/>
      <c r="L212" s="171"/>
      <c r="O212" s="158"/>
      <c r="P212" s="158"/>
      <c r="Q212" s="158"/>
      <c r="R212" s="157"/>
    </row>
    <row r="213" spans="1:18" ht="15" x14ac:dyDescent="0.2">
      <c r="A213" s="159" t="s">
        <v>738</v>
      </c>
      <c r="B213" s="198" t="s">
        <v>199</v>
      </c>
      <c r="C213" s="169">
        <v>711</v>
      </c>
      <c r="D213" s="181">
        <v>0</v>
      </c>
      <c r="E213" s="169">
        <v>711</v>
      </c>
      <c r="G213" s="153">
        <f t="shared" si="6"/>
        <v>0</v>
      </c>
      <c r="H213" s="171"/>
      <c r="J213" s="184"/>
      <c r="K213" s="185"/>
      <c r="L213" s="186"/>
      <c r="O213" s="158"/>
      <c r="P213" s="158"/>
      <c r="Q213" s="158"/>
      <c r="R213" s="157"/>
    </row>
    <row r="214" spans="1:18" ht="15" x14ac:dyDescent="0.2">
      <c r="A214" s="159" t="s">
        <v>739</v>
      </c>
      <c r="B214" s="198" t="s">
        <v>200</v>
      </c>
      <c r="C214" s="169">
        <v>1255</v>
      </c>
      <c r="D214" s="181">
        <v>0</v>
      </c>
      <c r="E214" s="169">
        <v>1255</v>
      </c>
      <c r="G214" s="153">
        <f t="shared" si="6"/>
        <v>0</v>
      </c>
      <c r="H214" s="171"/>
      <c r="J214" s="153"/>
      <c r="K214" s="172"/>
      <c r="L214" s="171"/>
      <c r="O214" s="158"/>
      <c r="P214" s="158"/>
      <c r="Q214" s="158"/>
      <c r="R214" s="157"/>
    </row>
    <row r="215" spans="1:18" ht="15" x14ac:dyDescent="0.2">
      <c r="A215" s="159" t="s">
        <v>740</v>
      </c>
      <c r="B215" s="198" t="s">
        <v>201</v>
      </c>
      <c r="C215" s="169">
        <v>154</v>
      </c>
      <c r="D215" s="181">
        <v>0</v>
      </c>
      <c r="E215" s="169">
        <v>154</v>
      </c>
      <c r="G215" s="153">
        <f t="shared" si="6"/>
        <v>0</v>
      </c>
      <c r="H215" s="171"/>
      <c r="J215" s="184"/>
      <c r="K215" s="185"/>
      <c r="L215" s="186"/>
      <c r="O215" s="158"/>
      <c r="P215" s="158"/>
      <c r="Q215" s="158"/>
      <c r="R215" s="157"/>
    </row>
    <row r="216" spans="1:18" ht="15" x14ac:dyDescent="0.2">
      <c r="A216" s="159" t="s">
        <v>742</v>
      </c>
      <c r="B216" s="198" t="s">
        <v>202</v>
      </c>
      <c r="C216" s="169">
        <v>269</v>
      </c>
      <c r="D216" s="181">
        <v>0</v>
      </c>
      <c r="E216" s="169">
        <v>269</v>
      </c>
      <c r="G216" s="153">
        <f t="shared" si="6"/>
        <v>0</v>
      </c>
      <c r="H216" s="171"/>
      <c r="J216" s="184"/>
      <c r="K216" s="185"/>
      <c r="L216" s="186"/>
      <c r="M216" s="208"/>
      <c r="O216" s="158"/>
      <c r="P216" s="158"/>
      <c r="Q216" s="158"/>
      <c r="R216" s="157"/>
    </row>
    <row r="217" spans="1:18" ht="15" x14ac:dyDescent="0.2">
      <c r="A217" s="159" t="s">
        <v>743</v>
      </c>
      <c r="B217" s="198" t="s">
        <v>203</v>
      </c>
      <c r="C217" s="169">
        <v>1645</v>
      </c>
      <c r="D217" s="181">
        <v>0</v>
      </c>
      <c r="E217" s="169">
        <v>1645</v>
      </c>
      <c r="G217" s="153">
        <f t="shared" si="6"/>
        <v>0</v>
      </c>
      <c r="H217" s="171"/>
      <c r="J217" s="153"/>
      <c r="K217" s="172"/>
      <c r="L217" s="171"/>
      <c r="O217" s="158"/>
      <c r="P217" s="158"/>
      <c r="Q217" s="158"/>
      <c r="R217" s="157"/>
    </row>
    <row r="218" spans="1:18" ht="15" x14ac:dyDescent="0.2">
      <c r="A218" s="159" t="s">
        <v>744</v>
      </c>
      <c r="B218" s="198" t="s">
        <v>204</v>
      </c>
      <c r="C218" s="169">
        <v>536</v>
      </c>
      <c r="D218" s="181">
        <v>0</v>
      </c>
      <c r="E218" s="169">
        <v>536</v>
      </c>
      <c r="G218" s="153">
        <f t="shared" si="6"/>
        <v>0</v>
      </c>
      <c r="H218" s="171"/>
      <c r="J218" s="184"/>
      <c r="K218" s="185"/>
      <c r="L218" s="186"/>
      <c r="O218" s="158"/>
      <c r="P218" s="158"/>
      <c r="Q218" s="158"/>
      <c r="R218" s="157"/>
    </row>
    <row r="219" spans="1:18" ht="15" x14ac:dyDescent="0.2">
      <c r="A219" s="159" t="s">
        <v>745</v>
      </c>
      <c r="B219" s="198" t="s">
        <v>205</v>
      </c>
      <c r="C219" s="169">
        <v>1017</v>
      </c>
      <c r="D219" s="181">
        <v>0</v>
      </c>
      <c r="E219" s="169">
        <v>1017</v>
      </c>
      <c r="G219" s="153">
        <f t="shared" si="6"/>
        <v>0</v>
      </c>
      <c r="H219" s="171"/>
      <c r="J219" s="153"/>
      <c r="K219" s="172"/>
      <c r="L219" s="171"/>
      <c r="O219" s="158"/>
      <c r="P219" s="158"/>
      <c r="Q219" s="158"/>
      <c r="R219" s="157"/>
    </row>
    <row r="220" spans="1:18" ht="15" x14ac:dyDescent="0.2">
      <c r="A220" s="159" t="s">
        <v>746</v>
      </c>
      <c r="B220" s="198" t="s">
        <v>206</v>
      </c>
      <c r="C220" s="169">
        <v>1209</v>
      </c>
      <c r="D220" s="181">
        <v>0</v>
      </c>
      <c r="E220" s="169">
        <v>1209</v>
      </c>
      <c r="G220" s="153">
        <f t="shared" si="6"/>
        <v>0</v>
      </c>
      <c r="H220" s="171"/>
      <c r="J220" s="184"/>
      <c r="K220" s="185"/>
      <c r="L220" s="186"/>
      <c r="O220" s="158"/>
      <c r="P220" s="158"/>
      <c r="Q220" s="158"/>
      <c r="R220" s="157"/>
    </row>
    <row r="221" spans="1:18" ht="15" x14ac:dyDescent="0.2">
      <c r="A221" s="159" t="s">
        <v>747</v>
      </c>
      <c r="B221" s="198" t="s">
        <v>207</v>
      </c>
      <c r="C221" s="169">
        <v>691</v>
      </c>
      <c r="D221" s="181">
        <v>0</v>
      </c>
      <c r="E221" s="169">
        <v>691</v>
      </c>
      <c r="G221" s="153">
        <f t="shared" si="6"/>
        <v>0</v>
      </c>
      <c r="H221" s="171"/>
      <c r="J221" s="153"/>
      <c r="K221" s="172"/>
      <c r="L221" s="171"/>
      <c r="O221" s="158"/>
      <c r="P221" s="158"/>
      <c r="Q221" s="158"/>
      <c r="R221" s="157"/>
    </row>
    <row r="222" spans="1:18" ht="15" x14ac:dyDescent="0.2">
      <c r="A222" s="159" t="s">
        <v>748</v>
      </c>
      <c r="B222" s="198" t="s">
        <v>208</v>
      </c>
      <c r="C222" s="169">
        <v>826</v>
      </c>
      <c r="D222" s="181">
        <v>0</v>
      </c>
      <c r="E222" s="169">
        <v>826</v>
      </c>
      <c r="G222" s="153">
        <f t="shared" si="6"/>
        <v>0</v>
      </c>
      <c r="H222" s="171"/>
      <c r="J222" s="184"/>
      <c r="K222" s="185"/>
      <c r="L222" s="186"/>
      <c r="O222" s="158"/>
      <c r="P222" s="158"/>
      <c r="Q222" s="158"/>
      <c r="R222" s="157"/>
    </row>
    <row r="223" spans="1:18" ht="15" x14ac:dyDescent="0.2">
      <c r="A223" s="159" t="s">
        <v>749</v>
      </c>
      <c r="B223" s="198" t="s">
        <v>209</v>
      </c>
      <c r="C223" s="169">
        <v>203</v>
      </c>
      <c r="D223" s="181">
        <v>0</v>
      </c>
      <c r="E223" s="169">
        <v>203</v>
      </c>
      <c r="G223" s="153">
        <f t="shared" si="6"/>
        <v>0</v>
      </c>
      <c r="H223" s="171"/>
      <c r="J223" s="153"/>
      <c r="K223" s="172"/>
      <c r="L223" s="171"/>
      <c r="O223" s="158"/>
      <c r="P223" s="158"/>
      <c r="Q223" s="158"/>
      <c r="R223" s="157"/>
    </row>
    <row r="224" spans="1:18" ht="25.5" x14ac:dyDescent="0.2">
      <c r="A224" s="159" t="s">
        <v>750</v>
      </c>
      <c r="B224" s="160" t="s">
        <v>1297</v>
      </c>
      <c r="C224" s="161">
        <v>3694</v>
      </c>
      <c r="D224" s="180">
        <v>3478</v>
      </c>
      <c r="E224" s="162">
        <v>216</v>
      </c>
      <c r="G224" s="153">
        <f t="shared" si="6"/>
        <v>0</v>
      </c>
      <c r="H224" s="171"/>
      <c r="J224" s="184">
        <f>C224-C225-C227-C229-C231-C233-C235</f>
        <v>0</v>
      </c>
      <c r="K224" s="185">
        <f>D224-D225-D227-D229-D231-D233-D235</f>
        <v>0</v>
      </c>
      <c r="L224" s="186">
        <f>E224-E225-E227-E229-E231-E233-E235</f>
        <v>0</v>
      </c>
      <c r="M224" s="202"/>
      <c r="O224" s="158"/>
      <c r="P224" s="158"/>
      <c r="Q224" s="158"/>
      <c r="R224" s="157"/>
    </row>
    <row r="225" spans="1:18" ht="15" x14ac:dyDescent="0.2">
      <c r="A225" s="159" t="s">
        <v>752</v>
      </c>
      <c r="B225" s="168" t="s">
        <v>211</v>
      </c>
      <c r="C225" s="169">
        <v>2852</v>
      </c>
      <c r="D225" s="181">
        <v>2851</v>
      </c>
      <c r="E225" s="170">
        <v>1</v>
      </c>
      <c r="G225" s="153">
        <f t="shared" si="6"/>
        <v>0</v>
      </c>
      <c r="H225" s="171"/>
      <c r="J225" s="153"/>
      <c r="K225" s="172"/>
      <c r="L225" s="171"/>
      <c r="O225" s="158"/>
      <c r="P225" s="158"/>
      <c r="Q225" s="158"/>
      <c r="R225" s="157"/>
    </row>
    <row r="226" spans="1:18" ht="15" x14ac:dyDescent="0.2">
      <c r="A226" s="159" t="s">
        <v>753</v>
      </c>
      <c r="B226" s="199" t="s">
        <v>212</v>
      </c>
      <c r="C226" s="169">
        <v>2851</v>
      </c>
      <c r="D226" s="181">
        <v>2851</v>
      </c>
      <c r="E226" s="170">
        <v>0</v>
      </c>
      <c r="G226" s="153">
        <f t="shared" si="6"/>
        <v>0</v>
      </c>
      <c r="H226" s="171"/>
      <c r="J226" s="184"/>
      <c r="K226" s="185"/>
      <c r="L226" s="186"/>
      <c r="O226" s="158"/>
      <c r="P226" s="158"/>
      <c r="Q226" s="158"/>
      <c r="R226" s="157"/>
    </row>
    <row r="227" spans="1:18" ht="15" x14ac:dyDescent="0.2">
      <c r="A227" s="159" t="s">
        <v>754</v>
      </c>
      <c r="B227" s="168" t="s">
        <v>213</v>
      </c>
      <c r="C227" s="169">
        <v>462</v>
      </c>
      <c r="D227" s="181">
        <v>260</v>
      </c>
      <c r="E227" s="170">
        <v>202</v>
      </c>
      <c r="G227" s="153">
        <f t="shared" si="6"/>
        <v>0</v>
      </c>
      <c r="H227" s="171"/>
      <c r="J227" s="153"/>
      <c r="K227" s="172"/>
      <c r="L227" s="171"/>
      <c r="O227" s="158"/>
      <c r="P227" s="158"/>
      <c r="Q227" s="158"/>
      <c r="R227" s="157"/>
    </row>
    <row r="228" spans="1:18" ht="15" x14ac:dyDescent="0.2">
      <c r="A228" s="159" t="s">
        <v>755</v>
      </c>
      <c r="B228" s="199" t="s">
        <v>214</v>
      </c>
      <c r="C228" s="169">
        <v>260</v>
      </c>
      <c r="D228" s="181">
        <v>260</v>
      </c>
      <c r="E228" s="170">
        <v>0</v>
      </c>
      <c r="G228" s="153">
        <f t="shared" si="6"/>
        <v>0</v>
      </c>
      <c r="H228" s="171"/>
      <c r="J228" s="184"/>
      <c r="K228" s="185"/>
      <c r="L228" s="186"/>
      <c r="O228" s="158"/>
      <c r="P228" s="158"/>
      <c r="Q228" s="158"/>
      <c r="R228" s="157"/>
    </row>
    <row r="229" spans="1:18" ht="15" x14ac:dyDescent="0.2">
      <c r="A229" s="187" t="s">
        <v>756</v>
      </c>
      <c r="B229" s="188" t="s">
        <v>215</v>
      </c>
      <c r="C229" s="189">
        <v>0</v>
      </c>
      <c r="D229" s="190">
        <v>0</v>
      </c>
      <c r="E229" s="191">
        <v>0</v>
      </c>
      <c r="G229" s="153">
        <f t="shared" si="6"/>
        <v>0</v>
      </c>
      <c r="H229" s="171"/>
      <c r="J229" s="184"/>
      <c r="K229" s="185"/>
      <c r="L229" s="186"/>
      <c r="M229" s="286" t="s">
        <v>1347</v>
      </c>
      <c r="O229" s="158"/>
      <c r="P229" s="158"/>
      <c r="Q229" s="158"/>
      <c r="R229" s="157"/>
    </row>
    <row r="230" spans="1:18" ht="15" x14ac:dyDescent="0.2">
      <c r="A230" s="187" t="s">
        <v>757</v>
      </c>
      <c r="B230" s="192" t="s">
        <v>216</v>
      </c>
      <c r="C230" s="189">
        <v>0</v>
      </c>
      <c r="D230" s="190">
        <v>0</v>
      </c>
      <c r="E230" s="191">
        <v>0</v>
      </c>
      <c r="G230" s="153">
        <f t="shared" si="6"/>
        <v>0</v>
      </c>
      <c r="H230" s="171"/>
      <c r="J230" s="153"/>
      <c r="K230" s="172"/>
      <c r="L230" s="171"/>
      <c r="M230" s="286"/>
      <c r="O230" s="158"/>
      <c r="P230" s="158"/>
      <c r="Q230" s="158"/>
      <c r="R230" s="157"/>
    </row>
    <row r="231" spans="1:18" ht="15" x14ac:dyDescent="0.2">
      <c r="A231" s="159" t="s">
        <v>758</v>
      </c>
      <c r="B231" s="168" t="s">
        <v>217</v>
      </c>
      <c r="C231" s="169">
        <v>367</v>
      </c>
      <c r="D231" s="181">
        <v>367</v>
      </c>
      <c r="E231" s="170">
        <v>0</v>
      </c>
      <c r="G231" s="153">
        <f t="shared" si="6"/>
        <v>0</v>
      </c>
      <c r="H231" s="171"/>
      <c r="J231" s="184"/>
      <c r="K231" s="185"/>
      <c r="L231" s="186"/>
      <c r="O231" s="158"/>
      <c r="P231" s="158"/>
      <c r="Q231" s="158"/>
      <c r="R231" s="157"/>
    </row>
    <row r="232" spans="1:18" ht="15" x14ac:dyDescent="0.2">
      <c r="A232" s="159" t="s">
        <v>759</v>
      </c>
      <c r="B232" s="199" t="s">
        <v>218</v>
      </c>
      <c r="C232" s="169">
        <v>367</v>
      </c>
      <c r="D232" s="181">
        <v>367</v>
      </c>
      <c r="E232" s="170">
        <v>0</v>
      </c>
      <c r="G232" s="153">
        <f t="shared" si="6"/>
        <v>0</v>
      </c>
      <c r="H232" s="171"/>
      <c r="J232" s="153"/>
      <c r="K232" s="172"/>
      <c r="L232" s="171"/>
      <c r="O232" s="158"/>
      <c r="P232" s="158"/>
      <c r="Q232" s="158"/>
      <c r="R232" s="157"/>
    </row>
    <row r="233" spans="1:18" ht="15" x14ac:dyDescent="0.2">
      <c r="A233" s="187" t="s">
        <v>760</v>
      </c>
      <c r="B233" s="188" t="s">
        <v>219</v>
      </c>
      <c r="C233" s="189">
        <v>0</v>
      </c>
      <c r="D233" s="190">
        <v>0</v>
      </c>
      <c r="E233" s="191">
        <v>0</v>
      </c>
      <c r="G233" s="153">
        <f t="shared" si="6"/>
        <v>0</v>
      </c>
      <c r="H233" s="171"/>
      <c r="J233" s="184"/>
      <c r="K233" s="185"/>
      <c r="L233" s="186"/>
      <c r="M233" s="286" t="s">
        <v>1348</v>
      </c>
      <c r="O233" s="158"/>
      <c r="P233" s="158"/>
      <c r="Q233" s="158"/>
      <c r="R233" s="157"/>
    </row>
    <row r="234" spans="1:18" ht="15" x14ac:dyDescent="0.2">
      <c r="A234" s="187" t="s">
        <v>761</v>
      </c>
      <c r="B234" s="192" t="s">
        <v>220</v>
      </c>
      <c r="C234" s="189">
        <v>0</v>
      </c>
      <c r="D234" s="190">
        <v>0</v>
      </c>
      <c r="E234" s="191">
        <v>0</v>
      </c>
      <c r="G234" s="153">
        <f t="shared" si="6"/>
        <v>0</v>
      </c>
      <c r="H234" s="171"/>
      <c r="J234" s="184"/>
      <c r="K234" s="185"/>
      <c r="L234" s="186"/>
      <c r="M234" s="286"/>
      <c r="O234" s="158"/>
      <c r="P234" s="158"/>
      <c r="Q234" s="158"/>
      <c r="R234" s="157"/>
    </row>
    <row r="235" spans="1:18" ht="25.5" x14ac:dyDescent="0.2">
      <c r="A235" s="159" t="s">
        <v>762</v>
      </c>
      <c r="B235" s="198" t="s">
        <v>763</v>
      </c>
      <c r="C235" s="169">
        <v>13</v>
      </c>
      <c r="D235" s="181">
        <v>0</v>
      </c>
      <c r="E235" s="170">
        <v>13</v>
      </c>
      <c r="G235" s="153">
        <f t="shared" si="6"/>
        <v>0</v>
      </c>
      <c r="H235" s="171"/>
      <c r="J235" s="153"/>
      <c r="K235" s="172"/>
      <c r="L235" s="171"/>
      <c r="O235" s="158"/>
      <c r="P235" s="158"/>
      <c r="Q235" s="158"/>
      <c r="R235" s="157"/>
    </row>
    <row r="236" spans="1:18" ht="15" customHeight="1" x14ac:dyDescent="0.2">
      <c r="A236" s="159" t="s">
        <v>764</v>
      </c>
      <c r="B236" s="160" t="s">
        <v>1298</v>
      </c>
      <c r="C236" s="161">
        <v>46564</v>
      </c>
      <c r="D236" s="180">
        <v>39542</v>
      </c>
      <c r="E236" s="162">
        <v>7022</v>
      </c>
      <c r="G236" s="153">
        <f t="shared" si="6"/>
        <v>0</v>
      </c>
      <c r="H236" s="171"/>
      <c r="J236" s="184">
        <f>C236-C237-C239-C241-C243-C245-C247-C249-C251-C253-C254-C255-C256-C257-C258-C259-C260-C261-C262</f>
        <v>0</v>
      </c>
      <c r="K236" s="185">
        <f>D236-D237-D239-D241-D243-D245-D247-D249-D251-D253-D254-D255-D256-D257-D258-D259-D260-D261-D262</f>
        <v>0</v>
      </c>
      <c r="L236" s="186">
        <f>E236-E237-E239-E241-E243-E245-E247-E249-E251-E253-E254-E255-E256-E257-E258-E259-E260-E261-E262</f>
        <v>0</v>
      </c>
      <c r="M236" s="202"/>
      <c r="O236" s="158"/>
      <c r="P236" s="158"/>
      <c r="Q236" s="158"/>
      <c r="R236" s="157"/>
    </row>
    <row r="237" spans="1:18" ht="15" x14ac:dyDescent="0.2">
      <c r="A237" s="159" t="s">
        <v>765</v>
      </c>
      <c r="B237" s="168" t="s">
        <v>222</v>
      </c>
      <c r="C237" s="169">
        <v>22950</v>
      </c>
      <c r="D237" s="181">
        <v>22950</v>
      </c>
      <c r="E237" s="170">
        <v>0</v>
      </c>
      <c r="G237" s="153">
        <f t="shared" si="6"/>
        <v>0</v>
      </c>
      <c r="H237" s="171"/>
      <c r="J237" s="153"/>
      <c r="K237" s="172"/>
      <c r="L237" s="171"/>
      <c r="O237" s="158"/>
      <c r="P237" s="158"/>
      <c r="Q237" s="158"/>
      <c r="R237" s="157"/>
    </row>
    <row r="238" spans="1:18" ht="15" x14ac:dyDescent="0.2">
      <c r="A238" s="159" t="s">
        <v>766</v>
      </c>
      <c r="B238" s="199" t="s">
        <v>223</v>
      </c>
      <c r="C238" s="169">
        <v>22950</v>
      </c>
      <c r="D238" s="181">
        <v>22950</v>
      </c>
      <c r="E238" s="170">
        <v>0</v>
      </c>
      <c r="G238" s="153">
        <f t="shared" si="6"/>
        <v>0</v>
      </c>
      <c r="H238" s="171"/>
      <c r="J238" s="184"/>
      <c r="K238" s="185"/>
      <c r="L238" s="186"/>
      <c r="O238" s="158"/>
      <c r="P238" s="158"/>
      <c r="Q238" s="158"/>
      <c r="R238" s="157"/>
    </row>
    <row r="239" spans="1:18" ht="15" x14ac:dyDescent="0.2">
      <c r="A239" s="159" t="s">
        <v>767</v>
      </c>
      <c r="B239" s="168" t="s">
        <v>224</v>
      </c>
      <c r="C239" s="169">
        <v>1872</v>
      </c>
      <c r="D239" s="181">
        <v>1027</v>
      </c>
      <c r="E239" s="170">
        <v>845</v>
      </c>
      <c r="G239" s="153">
        <f t="shared" si="6"/>
        <v>0</v>
      </c>
      <c r="H239" s="171"/>
      <c r="J239" s="184"/>
      <c r="K239" s="185"/>
      <c r="L239" s="186"/>
      <c r="O239" s="158"/>
      <c r="P239" s="158"/>
      <c r="Q239" s="158"/>
      <c r="R239" s="157"/>
    </row>
    <row r="240" spans="1:18" ht="15" x14ac:dyDescent="0.2">
      <c r="A240" s="159" t="s">
        <v>768</v>
      </c>
      <c r="B240" s="199" t="s">
        <v>225</v>
      </c>
      <c r="C240" s="169">
        <v>1027</v>
      </c>
      <c r="D240" s="181">
        <v>1027</v>
      </c>
      <c r="E240" s="170">
        <v>0</v>
      </c>
      <c r="G240" s="153">
        <f t="shared" si="6"/>
        <v>0</v>
      </c>
      <c r="H240" s="171"/>
      <c r="J240" s="153"/>
      <c r="K240" s="172"/>
      <c r="L240" s="171"/>
      <c r="O240" s="158"/>
      <c r="P240" s="158"/>
      <c r="Q240" s="158"/>
      <c r="R240" s="157"/>
    </row>
    <row r="241" spans="1:18" ht="15" x14ac:dyDescent="0.2">
      <c r="A241" s="159" t="s">
        <v>769</v>
      </c>
      <c r="B241" s="168" t="s">
        <v>226</v>
      </c>
      <c r="C241" s="169">
        <v>9112</v>
      </c>
      <c r="D241" s="181">
        <v>9112</v>
      </c>
      <c r="E241" s="170">
        <v>0</v>
      </c>
      <c r="G241" s="153">
        <f t="shared" si="6"/>
        <v>0</v>
      </c>
      <c r="H241" s="171"/>
      <c r="J241" s="184"/>
      <c r="K241" s="185"/>
      <c r="L241" s="186"/>
      <c r="O241" s="158"/>
      <c r="P241" s="158"/>
      <c r="Q241" s="158"/>
      <c r="R241" s="157"/>
    </row>
    <row r="242" spans="1:18" ht="15" x14ac:dyDescent="0.2">
      <c r="A242" s="159" t="s">
        <v>770</v>
      </c>
      <c r="B242" s="199" t="s">
        <v>227</v>
      </c>
      <c r="C242" s="169">
        <v>9112</v>
      </c>
      <c r="D242" s="181">
        <v>9112</v>
      </c>
      <c r="E242" s="170">
        <v>0</v>
      </c>
      <c r="G242" s="153">
        <f t="shared" si="6"/>
        <v>0</v>
      </c>
      <c r="H242" s="171"/>
      <c r="J242" s="153"/>
      <c r="K242" s="172"/>
      <c r="L242" s="171"/>
      <c r="O242" s="158"/>
      <c r="P242" s="158"/>
      <c r="Q242" s="158"/>
      <c r="R242" s="157"/>
    </row>
    <row r="243" spans="1:18" ht="15" x14ac:dyDescent="0.2">
      <c r="A243" s="159" t="s">
        <v>771</v>
      </c>
      <c r="B243" s="168" t="s">
        <v>228</v>
      </c>
      <c r="C243" s="169">
        <v>883</v>
      </c>
      <c r="D243" s="181">
        <v>883</v>
      </c>
      <c r="E243" s="170">
        <v>0</v>
      </c>
      <c r="G243" s="153">
        <f t="shared" si="6"/>
        <v>0</v>
      </c>
      <c r="H243" s="171"/>
      <c r="J243" s="184"/>
      <c r="K243" s="185"/>
      <c r="L243" s="186"/>
      <c r="O243" s="158"/>
      <c r="P243" s="158"/>
      <c r="Q243" s="158"/>
      <c r="R243" s="157"/>
    </row>
    <row r="244" spans="1:18" ht="15" x14ac:dyDescent="0.2">
      <c r="A244" s="159" t="s">
        <v>772</v>
      </c>
      <c r="B244" s="199" t="s">
        <v>229</v>
      </c>
      <c r="C244" s="169">
        <v>883</v>
      </c>
      <c r="D244" s="181">
        <v>883</v>
      </c>
      <c r="E244" s="170">
        <v>0</v>
      </c>
      <c r="G244" s="153">
        <f t="shared" si="6"/>
        <v>0</v>
      </c>
      <c r="H244" s="171"/>
      <c r="J244" s="184"/>
      <c r="K244" s="185"/>
      <c r="L244" s="186"/>
      <c r="O244" s="158"/>
      <c r="P244" s="158"/>
      <c r="Q244" s="158"/>
      <c r="R244" s="157"/>
    </row>
    <row r="245" spans="1:18" ht="15" x14ac:dyDescent="0.2">
      <c r="A245" s="159" t="s">
        <v>773</v>
      </c>
      <c r="B245" s="168" t="s">
        <v>230</v>
      </c>
      <c r="C245" s="169">
        <v>2983</v>
      </c>
      <c r="D245" s="181">
        <v>2983</v>
      </c>
      <c r="E245" s="170">
        <v>0</v>
      </c>
      <c r="G245" s="153">
        <f t="shared" si="6"/>
        <v>0</v>
      </c>
      <c r="H245" s="171"/>
      <c r="J245" s="153"/>
      <c r="K245" s="172"/>
      <c r="L245" s="171"/>
      <c r="O245" s="158"/>
      <c r="P245" s="158"/>
      <c r="Q245" s="158"/>
      <c r="R245" s="157"/>
    </row>
    <row r="246" spans="1:18" ht="15" x14ac:dyDescent="0.2">
      <c r="A246" s="159" t="s">
        <v>774</v>
      </c>
      <c r="B246" s="199" t="s">
        <v>231</v>
      </c>
      <c r="C246" s="169">
        <v>2983</v>
      </c>
      <c r="D246" s="181">
        <v>2983</v>
      </c>
      <c r="E246" s="170">
        <v>0</v>
      </c>
      <c r="G246" s="153">
        <f t="shared" si="6"/>
        <v>0</v>
      </c>
      <c r="H246" s="171"/>
      <c r="J246" s="184"/>
      <c r="K246" s="185"/>
      <c r="L246" s="186"/>
      <c r="O246" s="158"/>
      <c r="P246" s="158"/>
      <c r="Q246" s="158"/>
      <c r="R246" s="157"/>
    </row>
    <row r="247" spans="1:18" ht="15" x14ac:dyDescent="0.2">
      <c r="A247" s="159" t="s">
        <v>775</v>
      </c>
      <c r="B247" s="168" t="s">
        <v>232</v>
      </c>
      <c r="C247" s="169">
        <v>1165</v>
      </c>
      <c r="D247" s="181">
        <v>1153</v>
      </c>
      <c r="E247" s="170">
        <v>12</v>
      </c>
      <c r="G247" s="153">
        <f t="shared" si="6"/>
        <v>0</v>
      </c>
      <c r="H247" s="171"/>
      <c r="J247" s="153"/>
      <c r="K247" s="172"/>
      <c r="L247" s="171"/>
      <c r="O247" s="158"/>
      <c r="P247" s="158"/>
      <c r="Q247" s="158"/>
      <c r="R247" s="157"/>
    </row>
    <row r="248" spans="1:18" ht="15" x14ac:dyDescent="0.2">
      <c r="A248" s="159" t="s">
        <v>776</v>
      </c>
      <c r="B248" s="199" t="s">
        <v>233</v>
      </c>
      <c r="C248" s="169">
        <v>1153</v>
      </c>
      <c r="D248" s="181">
        <v>1153</v>
      </c>
      <c r="E248" s="170">
        <v>0</v>
      </c>
      <c r="G248" s="153">
        <f t="shared" si="6"/>
        <v>0</v>
      </c>
      <c r="H248" s="171"/>
      <c r="J248" s="184"/>
      <c r="K248" s="185"/>
      <c r="L248" s="186"/>
      <c r="O248" s="158"/>
      <c r="P248" s="158"/>
      <c r="Q248" s="158"/>
      <c r="R248" s="157"/>
    </row>
    <row r="249" spans="1:18" ht="15" x14ac:dyDescent="0.2">
      <c r="A249" s="159" t="s">
        <v>777</v>
      </c>
      <c r="B249" s="168" t="s">
        <v>234</v>
      </c>
      <c r="C249" s="169">
        <v>839</v>
      </c>
      <c r="D249" s="181">
        <v>522</v>
      </c>
      <c r="E249" s="170">
        <v>317</v>
      </c>
      <c r="G249" s="153">
        <f t="shared" si="6"/>
        <v>0</v>
      </c>
      <c r="H249" s="171"/>
      <c r="J249" s="184"/>
      <c r="K249" s="185"/>
      <c r="L249" s="186"/>
      <c r="O249" s="158"/>
      <c r="P249" s="158"/>
      <c r="Q249" s="158"/>
      <c r="R249" s="157"/>
    </row>
    <row r="250" spans="1:18" ht="15" x14ac:dyDescent="0.2">
      <c r="A250" s="159" t="s">
        <v>778</v>
      </c>
      <c r="B250" s="199" t="s">
        <v>235</v>
      </c>
      <c r="C250" s="169">
        <v>522</v>
      </c>
      <c r="D250" s="181">
        <v>522</v>
      </c>
      <c r="E250" s="170">
        <v>0</v>
      </c>
      <c r="G250" s="153">
        <f t="shared" ref="G250:G313" si="7">C250-D250-E250</f>
        <v>0</v>
      </c>
      <c r="H250" s="171"/>
      <c r="J250" s="184"/>
      <c r="K250" s="185"/>
      <c r="L250" s="186"/>
      <c r="O250" s="158"/>
      <c r="P250" s="158"/>
      <c r="Q250" s="158"/>
      <c r="R250" s="157"/>
    </row>
    <row r="251" spans="1:18" ht="15" x14ac:dyDescent="0.2">
      <c r="A251" s="159" t="s">
        <v>779</v>
      </c>
      <c r="B251" s="168" t="s">
        <v>236</v>
      </c>
      <c r="C251" s="169">
        <v>912</v>
      </c>
      <c r="D251" s="181">
        <v>912</v>
      </c>
      <c r="E251" s="170">
        <v>0</v>
      </c>
      <c r="G251" s="153">
        <f t="shared" si="7"/>
        <v>0</v>
      </c>
      <c r="H251" s="171"/>
      <c r="J251" s="153"/>
      <c r="K251" s="172"/>
      <c r="L251" s="171"/>
      <c r="O251" s="158"/>
      <c r="P251" s="158"/>
      <c r="Q251" s="158"/>
      <c r="R251" s="157"/>
    </row>
    <row r="252" spans="1:18" ht="15" x14ac:dyDescent="0.2">
      <c r="A252" s="159" t="s">
        <v>780</v>
      </c>
      <c r="B252" s="199" t="s">
        <v>237</v>
      </c>
      <c r="C252" s="169">
        <v>912</v>
      </c>
      <c r="D252" s="181">
        <v>912</v>
      </c>
      <c r="E252" s="170">
        <v>0</v>
      </c>
      <c r="G252" s="153">
        <f t="shared" si="7"/>
        <v>0</v>
      </c>
      <c r="H252" s="171"/>
      <c r="J252" s="184"/>
      <c r="K252" s="185"/>
      <c r="L252" s="186"/>
      <c r="O252" s="158"/>
      <c r="P252" s="158"/>
      <c r="Q252" s="158"/>
      <c r="R252" s="157"/>
    </row>
    <row r="253" spans="1:18" ht="15" x14ac:dyDescent="0.2">
      <c r="A253" s="159" t="s">
        <v>781</v>
      </c>
      <c r="B253" s="198" t="s">
        <v>238</v>
      </c>
      <c r="C253" s="169">
        <v>1620</v>
      </c>
      <c r="D253" s="181">
        <v>0</v>
      </c>
      <c r="E253" s="169">
        <v>1620</v>
      </c>
      <c r="G253" s="153">
        <f t="shared" si="7"/>
        <v>0</v>
      </c>
      <c r="H253" s="171"/>
      <c r="J253" s="184"/>
      <c r="K253" s="185"/>
      <c r="L253" s="186"/>
      <c r="O253" s="158"/>
      <c r="P253" s="158"/>
      <c r="Q253" s="158"/>
      <c r="R253" s="157"/>
    </row>
    <row r="254" spans="1:18" ht="15" x14ac:dyDescent="0.2">
      <c r="A254" s="159" t="s">
        <v>782</v>
      </c>
      <c r="B254" s="198" t="s">
        <v>239</v>
      </c>
      <c r="C254" s="169">
        <v>287</v>
      </c>
      <c r="D254" s="181">
        <v>0</v>
      </c>
      <c r="E254" s="169">
        <v>287</v>
      </c>
      <c r="G254" s="153">
        <f t="shared" si="7"/>
        <v>0</v>
      </c>
      <c r="H254" s="171"/>
      <c r="J254" s="153"/>
      <c r="K254" s="172"/>
      <c r="L254" s="171"/>
      <c r="O254" s="158"/>
      <c r="P254" s="158"/>
      <c r="Q254" s="158"/>
      <c r="R254" s="157"/>
    </row>
    <row r="255" spans="1:18" ht="15" x14ac:dyDescent="0.2">
      <c r="A255" s="159" t="s">
        <v>783</v>
      </c>
      <c r="B255" s="198" t="s">
        <v>240</v>
      </c>
      <c r="C255" s="169">
        <v>181</v>
      </c>
      <c r="D255" s="181">
        <v>0</v>
      </c>
      <c r="E255" s="169">
        <v>181</v>
      </c>
      <c r="G255" s="153">
        <f t="shared" si="7"/>
        <v>0</v>
      </c>
      <c r="H255" s="171"/>
      <c r="J255" s="184"/>
      <c r="K255" s="185"/>
      <c r="L255" s="186"/>
      <c r="O255" s="158"/>
      <c r="P255" s="158"/>
      <c r="Q255" s="158"/>
      <c r="R255" s="157"/>
    </row>
    <row r="256" spans="1:18" ht="15" x14ac:dyDescent="0.2">
      <c r="A256" s="159" t="s">
        <v>784</v>
      </c>
      <c r="B256" s="198" t="s">
        <v>241</v>
      </c>
      <c r="C256" s="169">
        <v>243</v>
      </c>
      <c r="D256" s="181">
        <v>0</v>
      </c>
      <c r="E256" s="169">
        <v>243</v>
      </c>
      <c r="G256" s="153">
        <f t="shared" si="7"/>
        <v>0</v>
      </c>
      <c r="H256" s="171"/>
      <c r="J256" s="153"/>
      <c r="K256" s="172"/>
      <c r="L256" s="171"/>
      <c r="O256" s="158"/>
      <c r="P256" s="158"/>
      <c r="Q256" s="158"/>
      <c r="R256" s="157"/>
    </row>
    <row r="257" spans="1:18" ht="15" x14ac:dyDescent="0.2">
      <c r="A257" s="159" t="s">
        <v>785</v>
      </c>
      <c r="B257" s="198" t="s">
        <v>182</v>
      </c>
      <c r="C257" s="169">
        <v>761</v>
      </c>
      <c r="D257" s="181">
        <v>0</v>
      </c>
      <c r="E257" s="169">
        <v>761</v>
      </c>
      <c r="G257" s="153">
        <f t="shared" si="7"/>
        <v>0</v>
      </c>
      <c r="H257" s="171"/>
      <c r="J257" s="184"/>
      <c r="K257" s="185"/>
      <c r="L257" s="186"/>
      <c r="O257" s="158"/>
      <c r="P257" s="158"/>
      <c r="Q257" s="158"/>
      <c r="R257" s="157"/>
    </row>
    <row r="258" spans="1:18" ht="15" x14ac:dyDescent="0.2">
      <c r="A258" s="159" t="s">
        <v>786</v>
      </c>
      <c r="B258" s="198" t="s">
        <v>242</v>
      </c>
      <c r="C258" s="169">
        <v>655</v>
      </c>
      <c r="D258" s="181">
        <v>0</v>
      </c>
      <c r="E258" s="169">
        <v>655</v>
      </c>
      <c r="G258" s="153">
        <f t="shared" si="7"/>
        <v>0</v>
      </c>
      <c r="H258" s="171"/>
      <c r="J258" s="184"/>
      <c r="K258" s="185"/>
      <c r="L258" s="186"/>
      <c r="O258" s="158"/>
      <c r="P258" s="158"/>
      <c r="Q258" s="158"/>
      <c r="R258" s="157"/>
    </row>
    <row r="259" spans="1:18" ht="15" x14ac:dyDescent="0.2">
      <c r="A259" s="159" t="s">
        <v>787</v>
      </c>
      <c r="B259" s="198" t="s">
        <v>243</v>
      </c>
      <c r="C259" s="169">
        <v>1018</v>
      </c>
      <c r="D259" s="181">
        <v>0</v>
      </c>
      <c r="E259" s="169">
        <v>1018</v>
      </c>
      <c r="G259" s="153">
        <f t="shared" si="7"/>
        <v>0</v>
      </c>
      <c r="H259" s="171"/>
      <c r="J259" s="153"/>
      <c r="K259" s="172"/>
      <c r="L259" s="171"/>
      <c r="O259" s="158"/>
      <c r="P259" s="158"/>
      <c r="Q259" s="158"/>
      <c r="R259" s="157"/>
    </row>
    <row r="260" spans="1:18" ht="15" x14ac:dyDescent="0.2">
      <c r="A260" s="159" t="s">
        <v>788</v>
      </c>
      <c r="B260" s="198" t="s">
        <v>244</v>
      </c>
      <c r="C260" s="169">
        <v>594</v>
      </c>
      <c r="D260" s="181">
        <v>0</v>
      </c>
      <c r="E260" s="169">
        <v>594</v>
      </c>
      <c r="G260" s="153">
        <f t="shared" si="7"/>
        <v>0</v>
      </c>
      <c r="H260" s="171"/>
      <c r="J260" s="184"/>
      <c r="K260" s="185"/>
      <c r="L260" s="186"/>
      <c r="O260" s="158"/>
      <c r="P260" s="158"/>
      <c r="Q260" s="158"/>
      <c r="R260" s="157"/>
    </row>
    <row r="261" spans="1:18" ht="15" x14ac:dyDescent="0.2">
      <c r="A261" s="159" t="s">
        <v>789</v>
      </c>
      <c r="B261" s="198" t="s">
        <v>245</v>
      </c>
      <c r="C261" s="169">
        <v>467</v>
      </c>
      <c r="D261" s="181">
        <v>0</v>
      </c>
      <c r="E261" s="169">
        <v>467</v>
      </c>
      <c r="G261" s="153">
        <f t="shared" si="7"/>
        <v>0</v>
      </c>
      <c r="H261" s="171"/>
      <c r="J261" s="153"/>
      <c r="K261" s="172"/>
      <c r="L261" s="171"/>
      <c r="O261" s="158"/>
      <c r="P261" s="158"/>
      <c r="Q261" s="158"/>
      <c r="R261" s="157"/>
    </row>
    <row r="262" spans="1:18" ht="25.5" x14ac:dyDescent="0.2">
      <c r="A262" s="159" t="s">
        <v>790</v>
      </c>
      <c r="B262" s="198" t="s">
        <v>246</v>
      </c>
      <c r="C262" s="169">
        <v>22</v>
      </c>
      <c r="D262" s="181">
        <v>0</v>
      </c>
      <c r="E262" s="169">
        <v>22</v>
      </c>
      <c r="G262" s="153">
        <f t="shared" si="7"/>
        <v>0</v>
      </c>
      <c r="H262" s="171"/>
      <c r="J262" s="184"/>
      <c r="K262" s="185"/>
      <c r="L262" s="186"/>
      <c r="O262" s="158"/>
      <c r="P262" s="158"/>
      <c r="Q262" s="158"/>
      <c r="R262" s="157"/>
    </row>
    <row r="263" spans="1:18" ht="15" x14ac:dyDescent="0.2">
      <c r="A263" s="159" t="s">
        <v>791</v>
      </c>
      <c r="B263" s="209" t="s">
        <v>1299</v>
      </c>
      <c r="C263" s="210">
        <v>61819</v>
      </c>
      <c r="D263" s="211">
        <v>44641</v>
      </c>
      <c r="E263" s="212">
        <v>17178</v>
      </c>
      <c r="G263" s="153">
        <f t="shared" si="7"/>
        <v>0</v>
      </c>
      <c r="H263" s="171"/>
      <c r="J263" s="184">
        <f>C263-C264-C266-C268-C270-C272-C274-C275-C276-C277-C278-C279-C280-C281-C282-C283-C284-C285-C286-C287-C288-C289-C290-C291</f>
        <v>0</v>
      </c>
      <c r="K263" s="185">
        <f>D263-D264-D266-D268-D270-D272-D274-D275-D276-D277-D278-D279-D280-D281-D282-D283-D284-D285-D286-D287-D288-D289-D290-D291</f>
        <v>0</v>
      </c>
      <c r="L263" s="186">
        <f>E263-E264-E266-E268-E270-E272-E274-E275-E276-E277-E278-E279-E280-E281-E282-E283-E284-E285-E286-E287-E288-E289-E290-E291</f>
        <v>0</v>
      </c>
      <c r="M263" s="202"/>
      <c r="O263" s="158"/>
      <c r="P263" s="158"/>
      <c r="Q263" s="158"/>
      <c r="R263" s="157"/>
    </row>
    <row r="264" spans="1:18" ht="15" x14ac:dyDescent="0.2">
      <c r="A264" s="159" t="s">
        <v>792</v>
      </c>
      <c r="B264" s="168" t="s">
        <v>247</v>
      </c>
      <c r="C264" s="169">
        <v>33616</v>
      </c>
      <c r="D264" s="181">
        <v>33616</v>
      </c>
      <c r="E264" s="170">
        <v>0</v>
      </c>
      <c r="G264" s="153">
        <f t="shared" si="7"/>
        <v>0</v>
      </c>
      <c r="H264" s="171"/>
      <c r="J264" s="184"/>
      <c r="K264" s="185"/>
      <c r="L264" s="186"/>
      <c r="O264" s="158"/>
      <c r="P264" s="158"/>
      <c r="Q264" s="158"/>
      <c r="R264" s="157"/>
    </row>
    <row r="265" spans="1:18" ht="15" x14ac:dyDescent="0.2">
      <c r="A265" s="159" t="s">
        <v>793</v>
      </c>
      <c r="B265" s="199" t="s">
        <v>248</v>
      </c>
      <c r="C265" s="169">
        <v>33616</v>
      </c>
      <c r="D265" s="181">
        <v>33616</v>
      </c>
      <c r="E265" s="170">
        <v>0</v>
      </c>
      <c r="G265" s="153">
        <f t="shared" si="7"/>
        <v>0</v>
      </c>
      <c r="H265" s="171"/>
      <c r="J265" s="153"/>
      <c r="K265" s="172"/>
      <c r="L265" s="171"/>
      <c r="O265" s="158"/>
      <c r="P265" s="158"/>
      <c r="Q265" s="158"/>
      <c r="R265" s="157"/>
    </row>
    <row r="266" spans="1:18" ht="15" x14ac:dyDescent="0.2">
      <c r="A266" s="159" t="s">
        <v>794</v>
      </c>
      <c r="B266" s="168" t="s">
        <v>249</v>
      </c>
      <c r="C266" s="169">
        <v>5749</v>
      </c>
      <c r="D266" s="181">
        <v>5749</v>
      </c>
      <c r="E266" s="170">
        <v>0</v>
      </c>
      <c r="G266" s="153">
        <f t="shared" si="7"/>
        <v>0</v>
      </c>
      <c r="H266" s="171"/>
      <c r="J266" s="184"/>
      <c r="K266" s="185"/>
      <c r="L266" s="186"/>
      <c r="O266" s="158"/>
      <c r="P266" s="158"/>
      <c r="Q266" s="158"/>
      <c r="R266" s="157"/>
    </row>
    <row r="267" spans="1:18" ht="15" x14ac:dyDescent="0.2">
      <c r="A267" s="159" t="s">
        <v>795</v>
      </c>
      <c r="B267" s="199" t="s">
        <v>250</v>
      </c>
      <c r="C267" s="169">
        <v>5749</v>
      </c>
      <c r="D267" s="181">
        <v>5749</v>
      </c>
      <c r="E267" s="170">
        <v>0</v>
      </c>
      <c r="G267" s="153">
        <f t="shared" si="7"/>
        <v>0</v>
      </c>
      <c r="H267" s="171"/>
      <c r="J267" s="184"/>
      <c r="K267" s="185"/>
      <c r="L267" s="186"/>
      <c r="O267" s="158"/>
      <c r="P267" s="158"/>
      <c r="Q267" s="158"/>
      <c r="R267" s="157"/>
    </row>
    <row r="268" spans="1:18" ht="15" x14ac:dyDescent="0.2">
      <c r="A268" s="159" t="s">
        <v>796</v>
      </c>
      <c r="B268" s="168" t="s">
        <v>251</v>
      </c>
      <c r="C268" s="169">
        <v>2193</v>
      </c>
      <c r="D268" s="181">
        <v>1454</v>
      </c>
      <c r="E268" s="170">
        <v>739</v>
      </c>
      <c r="G268" s="153">
        <f t="shared" si="7"/>
        <v>0</v>
      </c>
      <c r="H268" s="171"/>
      <c r="J268" s="153"/>
      <c r="K268" s="172"/>
      <c r="L268" s="171"/>
      <c r="O268" s="158"/>
      <c r="P268" s="158"/>
      <c r="Q268" s="158"/>
      <c r="R268" s="157"/>
    </row>
    <row r="269" spans="1:18" ht="15" x14ac:dyDescent="0.2">
      <c r="A269" s="159" t="s">
        <v>797</v>
      </c>
      <c r="B269" s="199" t="s">
        <v>252</v>
      </c>
      <c r="C269" s="169">
        <v>1454</v>
      </c>
      <c r="D269" s="181">
        <v>1454</v>
      </c>
      <c r="E269" s="170">
        <v>0</v>
      </c>
      <c r="G269" s="153">
        <f t="shared" si="7"/>
        <v>0</v>
      </c>
      <c r="H269" s="171"/>
      <c r="J269" s="184"/>
      <c r="K269" s="185"/>
      <c r="L269" s="186"/>
      <c r="O269" s="158"/>
      <c r="P269" s="158"/>
      <c r="Q269" s="158"/>
      <c r="R269" s="157"/>
    </row>
    <row r="270" spans="1:18" ht="15" x14ac:dyDescent="0.2">
      <c r="A270" s="159" t="s">
        <v>798</v>
      </c>
      <c r="B270" s="168" t="s">
        <v>253</v>
      </c>
      <c r="C270" s="169">
        <v>2163</v>
      </c>
      <c r="D270" s="181">
        <v>1451</v>
      </c>
      <c r="E270" s="170">
        <v>712</v>
      </c>
      <c r="G270" s="153">
        <f t="shared" si="7"/>
        <v>0</v>
      </c>
      <c r="H270" s="171"/>
      <c r="J270" s="153"/>
      <c r="K270" s="172"/>
      <c r="L270" s="171"/>
      <c r="O270" s="158"/>
      <c r="P270" s="158"/>
      <c r="Q270" s="158"/>
      <c r="R270" s="157"/>
    </row>
    <row r="271" spans="1:18" ht="15" x14ac:dyDescent="0.2">
      <c r="A271" s="159" t="s">
        <v>799</v>
      </c>
      <c r="B271" s="199" t="s">
        <v>254</v>
      </c>
      <c r="C271" s="169">
        <v>1451</v>
      </c>
      <c r="D271" s="181">
        <v>1451</v>
      </c>
      <c r="E271" s="170">
        <v>0</v>
      </c>
      <c r="G271" s="153">
        <f t="shared" si="7"/>
        <v>0</v>
      </c>
      <c r="H271" s="171"/>
      <c r="J271" s="184"/>
      <c r="K271" s="185"/>
      <c r="L271" s="186"/>
      <c r="O271" s="158"/>
      <c r="P271" s="158"/>
      <c r="Q271" s="158"/>
      <c r="R271" s="157"/>
    </row>
    <row r="272" spans="1:18" ht="15" x14ac:dyDescent="0.2">
      <c r="A272" s="159" t="s">
        <v>800</v>
      </c>
      <c r="B272" s="168" t="s">
        <v>255</v>
      </c>
      <c r="C272" s="169">
        <v>2371</v>
      </c>
      <c r="D272" s="181">
        <v>2371</v>
      </c>
      <c r="E272" s="170">
        <v>0</v>
      </c>
      <c r="G272" s="153">
        <f t="shared" si="7"/>
        <v>0</v>
      </c>
      <c r="H272" s="171"/>
      <c r="J272" s="184"/>
      <c r="K272" s="185"/>
      <c r="L272" s="186"/>
      <c r="O272" s="158"/>
      <c r="P272" s="158"/>
      <c r="Q272" s="158"/>
      <c r="R272" s="157"/>
    </row>
    <row r="273" spans="1:18" ht="15" x14ac:dyDescent="0.2">
      <c r="A273" s="159" t="s">
        <v>801</v>
      </c>
      <c r="B273" s="199" t="s">
        <v>256</v>
      </c>
      <c r="C273" s="169">
        <v>2371</v>
      </c>
      <c r="D273" s="181">
        <v>2371</v>
      </c>
      <c r="E273" s="170">
        <v>0</v>
      </c>
      <c r="G273" s="153">
        <f t="shared" si="7"/>
        <v>0</v>
      </c>
      <c r="H273" s="171"/>
      <c r="J273" s="153"/>
      <c r="K273" s="172"/>
      <c r="L273" s="171"/>
      <c r="O273" s="158"/>
      <c r="P273" s="158"/>
      <c r="Q273" s="158"/>
      <c r="R273" s="157"/>
    </row>
    <row r="274" spans="1:18" ht="15" x14ac:dyDescent="0.2">
      <c r="A274" s="159" t="s">
        <v>802</v>
      </c>
      <c r="B274" s="198" t="s">
        <v>257</v>
      </c>
      <c r="C274" s="169">
        <v>376</v>
      </c>
      <c r="D274" s="181">
        <v>0</v>
      </c>
      <c r="E274" s="169">
        <v>376</v>
      </c>
      <c r="G274" s="153">
        <f t="shared" si="7"/>
        <v>0</v>
      </c>
      <c r="H274" s="171"/>
      <c r="J274" s="184"/>
      <c r="K274" s="185"/>
      <c r="L274" s="186"/>
      <c r="O274" s="158"/>
      <c r="P274" s="158"/>
      <c r="Q274" s="158"/>
      <c r="R274" s="157"/>
    </row>
    <row r="275" spans="1:18" ht="15" x14ac:dyDescent="0.2">
      <c r="A275" s="159" t="s">
        <v>803</v>
      </c>
      <c r="B275" s="198" t="s">
        <v>258</v>
      </c>
      <c r="C275" s="169">
        <v>410</v>
      </c>
      <c r="D275" s="181">
        <v>0</v>
      </c>
      <c r="E275" s="169">
        <v>410</v>
      </c>
      <c r="G275" s="153">
        <f t="shared" si="7"/>
        <v>0</v>
      </c>
      <c r="H275" s="171"/>
      <c r="J275" s="153"/>
      <c r="K275" s="172"/>
      <c r="L275" s="171"/>
      <c r="O275" s="158"/>
      <c r="P275" s="158"/>
      <c r="Q275" s="158"/>
      <c r="R275" s="157"/>
    </row>
    <row r="276" spans="1:18" ht="15" x14ac:dyDescent="0.2">
      <c r="A276" s="159" t="s">
        <v>804</v>
      </c>
      <c r="B276" s="198" t="s">
        <v>259</v>
      </c>
      <c r="C276" s="169">
        <v>1298</v>
      </c>
      <c r="D276" s="181">
        <v>0</v>
      </c>
      <c r="E276" s="169">
        <v>1298</v>
      </c>
      <c r="G276" s="153">
        <f t="shared" si="7"/>
        <v>0</v>
      </c>
      <c r="H276" s="171"/>
      <c r="J276" s="184"/>
      <c r="K276" s="185"/>
      <c r="L276" s="186"/>
      <c r="O276" s="158"/>
      <c r="P276" s="158"/>
      <c r="Q276" s="158"/>
      <c r="R276" s="157"/>
    </row>
    <row r="277" spans="1:18" ht="15" x14ac:dyDescent="0.2">
      <c r="A277" s="159" t="s">
        <v>805</v>
      </c>
      <c r="B277" s="198" t="s">
        <v>260</v>
      </c>
      <c r="C277" s="169">
        <v>288</v>
      </c>
      <c r="D277" s="181">
        <v>0</v>
      </c>
      <c r="E277" s="169">
        <v>288</v>
      </c>
      <c r="G277" s="153">
        <f t="shared" si="7"/>
        <v>0</v>
      </c>
      <c r="H277" s="171"/>
      <c r="J277" s="184"/>
      <c r="K277" s="185"/>
      <c r="L277" s="186"/>
      <c r="O277" s="158"/>
      <c r="P277" s="158"/>
      <c r="Q277" s="158"/>
      <c r="R277" s="157"/>
    </row>
    <row r="278" spans="1:18" ht="15" x14ac:dyDescent="0.2">
      <c r="A278" s="159" t="s">
        <v>806</v>
      </c>
      <c r="B278" s="198" t="s">
        <v>261</v>
      </c>
      <c r="C278" s="169">
        <v>411</v>
      </c>
      <c r="D278" s="181">
        <v>0</v>
      </c>
      <c r="E278" s="169">
        <v>411</v>
      </c>
      <c r="G278" s="153">
        <f t="shared" si="7"/>
        <v>0</v>
      </c>
      <c r="H278" s="171"/>
      <c r="J278" s="184"/>
      <c r="K278" s="185"/>
      <c r="L278" s="186"/>
      <c r="O278" s="158"/>
      <c r="P278" s="158"/>
      <c r="Q278" s="158"/>
      <c r="R278" s="157"/>
    </row>
    <row r="279" spans="1:18" ht="15" x14ac:dyDescent="0.2">
      <c r="A279" s="159" t="s">
        <v>807</v>
      </c>
      <c r="B279" s="198" t="s">
        <v>262</v>
      </c>
      <c r="C279" s="169">
        <v>1104</v>
      </c>
      <c r="D279" s="181">
        <v>0</v>
      </c>
      <c r="E279" s="169">
        <v>1104</v>
      </c>
      <c r="G279" s="153">
        <f t="shared" si="7"/>
        <v>0</v>
      </c>
      <c r="H279" s="171"/>
      <c r="J279" s="153"/>
      <c r="K279" s="172"/>
      <c r="L279" s="171"/>
      <c r="O279" s="158"/>
      <c r="P279" s="158"/>
      <c r="Q279" s="158"/>
      <c r="R279" s="157"/>
    </row>
    <row r="280" spans="1:18" ht="15" x14ac:dyDescent="0.2">
      <c r="A280" s="159" t="s">
        <v>808</v>
      </c>
      <c r="B280" s="198" t="s">
        <v>263</v>
      </c>
      <c r="C280" s="169">
        <v>695</v>
      </c>
      <c r="D280" s="181">
        <v>0</v>
      </c>
      <c r="E280" s="169">
        <v>695</v>
      </c>
      <c r="G280" s="153">
        <f t="shared" si="7"/>
        <v>0</v>
      </c>
      <c r="H280" s="171"/>
      <c r="J280" s="184"/>
      <c r="K280" s="185"/>
      <c r="L280" s="186"/>
      <c r="O280" s="158"/>
      <c r="P280" s="158"/>
      <c r="Q280" s="158"/>
      <c r="R280" s="157"/>
    </row>
    <row r="281" spans="1:18" ht="15" x14ac:dyDescent="0.2">
      <c r="A281" s="159" t="s">
        <v>809</v>
      </c>
      <c r="B281" s="198" t="s">
        <v>264</v>
      </c>
      <c r="C281" s="169">
        <v>125</v>
      </c>
      <c r="D281" s="181">
        <v>0</v>
      </c>
      <c r="E281" s="169">
        <v>125</v>
      </c>
      <c r="G281" s="153">
        <f t="shared" si="7"/>
        <v>0</v>
      </c>
      <c r="H281" s="171"/>
      <c r="J281" s="184"/>
      <c r="K281" s="185"/>
      <c r="L281" s="186"/>
      <c r="O281" s="158"/>
      <c r="P281" s="158"/>
      <c r="Q281" s="158"/>
      <c r="R281" s="157"/>
    </row>
    <row r="282" spans="1:18" ht="15" x14ac:dyDescent="0.2">
      <c r="A282" s="159" t="s">
        <v>810</v>
      </c>
      <c r="B282" s="198" t="s">
        <v>265</v>
      </c>
      <c r="C282" s="169">
        <v>891</v>
      </c>
      <c r="D282" s="181">
        <v>0</v>
      </c>
      <c r="E282" s="169">
        <v>891</v>
      </c>
      <c r="G282" s="153">
        <f t="shared" si="7"/>
        <v>0</v>
      </c>
      <c r="H282" s="171"/>
      <c r="J282" s="153"/>
      <c r="K282" s="172"/>
      <c r="L282" s="171"/>
      <c r="O282" s="158"/>
      <c r="P282" s="158"/>
      <c r="Q282" s="158"/>
      <c r="R282" s="157"/>
    </row>
    <row r="283" spans="1:18" ht="15" x14ac:dyDescent="0.2">
      <c r="A283" s="159" t="s">
        <v>811</v>
      </c>
      <c r="B283" s="198" t="s">
        <v>266</v>
      </c>
      <c r="C283" s="169">
        <v>224</v>
      </c>
      <c r="D283" s="181">
        <v>0</v>
      </c>
      <c r="E283" s="169">
        <v>224</v>
      </c>
      <c r="G283" s="153">
        <f t="shared" si="7"/>
        <v>0</v>
      </c>
      <c r="H283" s="171"/>
      <c r="J283" s="184"/>
      <c r="K283" s="185"/>
      <c r="L283" s="186"/>
      <c r="O283" s="158"/>
      <c r="P283" s="158"/>
      <c r="Q283" s="158"/>
      <c r="R283" s="157"/>
    </row>
    <row r="284" spans="1:18" ht="15" x14ac:dyDescent="0.2">
      <c r="A284" s="159" t="s">
        <v>812</v>
      </c>
      <c r="B284" s="198" t="s">
        <v>267</v>
      </c>
      <c r="C284" s="169">
        <v>628</v>
      </c>
      <c r="D284" s="181">
        <v>0</v>
      </c>
      <c r="E284" s="169">
        <v>628</v>
      </c>
      <c r="G284" s="153">
        <f t="shared" si="7"/>
        <v>0</v>
      </c>
      <c r="H284" s="171"/>
      <c r="J284" s="153"/>
      <c r="K284" s="172"/>
      <c r="L284" s="171"/>
      <c r="O284" s="158"/>
      <c r="P284" s="158"/>
      <c r="Q284" s="158"/>
      <c r="R284" s="157"/>
    </row>
    <row r="285" spans="1:18" ht="15" x14ac:dyDescent="0.2">
      <c r="A285" s="159" t="s">
        <v>813</v>
      </c>
      <c r="B285" s="198" t="s">
        <v>268</v>
      </c>
      <c r="C285" s="169">
        <v>445</v>
      </c>
      <c r="D285" s="181">
        <v>0</v>
      </c>
      <c r="E285" s="169">
        <v>445</v>
      </c>
      <c r="G285" s="153">
        <f t="shared" si="7"/>
        <v>0</v>
      </c>
      <c r="H285" s="171"/>
      <c r="J285" s="184"/>
      <c r="K285" s="185"/>
      <c r="L285" s="186"/>
      <c r="O285" s="158"/>
      <c r="P285" s="158"/>
      <c r="Q285" s="158"/>
      <c r="R285" s="157"/>
    </row>
    <row r="286" spans="1:18" ht="15" x14ac:dyDescent="0.2">
      <c r="A286" s="159" t="s">
        <v>814</v>
      </c>
      <c r="B286" s="198" t="s">
        <v>269</v>
      </c>
      <c r="C286" s="169">
        <v>515</v>
      </c>
      <c r="D286" s="181">
        <v>0</v>
      </c>
      <c r="E286" s="169">
        <v>515</v>
      </c>
      <c r="G286" s="153">
        <f t="shared" si="7"/>
        <v>0</v>
      </c>
      <c r="H286" s="171"/>
      <c r="J286" s="184"/>
      <c r="K286" s="185"/>
      <c r="L286" s="186"/>
      <c r="O286" s="158"/>
      <c r="P286" s="158"/>
      <c r="Q286" s="158"/>
      <c r="R286" s="157"/>
    </row>
    <row r="287" spans="1:18" ht="15" x14ac:dyDescent="0.2">
      <c r="A287" s="159" t="s">
        <v>815</v>
      </c>
      <c r="B287" s="198" t="s">
        <v>270</v>
      </c>
      <c r="C287" s="169">
        <v>3709</v>
      </c>
      <c r="D287" s="181">
        <v>0</v>
      </c>
      <c r="E287" s="169">
        <v>3709</v>
      </c>
      <c r="G287" s="153">
        <f t="shared" si="7"/>
        <v>0</v>
      </c>
      <c r="H287" s="171"/>
      <c r="J287" s="153"/>
      <c r="K287" s="172"/>
      <c r="L287" s="171"/>
      <c r="O287" s="158"/>
      <c r="P287" s="158"/>
      <c r="Q287" s="158"/>
      <c r="R287" s="157"/>
    </row>
    <row r="288" spans="1:18" ht="15" x14ac:dyDescent="0.2">
      <c r="A288" s="159" t="s">
        <v>816</v>
      </c>
      <c r="B288" s="198" t="s">
        <v>271</v>
      </c>
      <c r="C288" s="169">
        <v>2038</v>
      </c>
      <c r="D288" s="181">
        <v>0</v>
      </c>
      <c r="E288" s="169">
        <v>2038</v>
      </c>
      <c r="G288" s="153">
        <f t="shared" si="7"/>
        <v>0</v>
      </c>
      <c r="H288" s="171"/>
      <c r="J288" s="184"/>
      <c r="K288" s="185"/>
      <c r="L288" s="186"/>
      <c r="O288" s="158"/>
      <c r="P288" s="158"/>
      <c r="Q288" s="158"/>
      <c r="R288" s="157"/>
    </row>
    <row r="289" spans="1:18" ht="15" x14ac:dyDescent="0.2">
      <c r="A289" s="159" t="s">
        <v>817</v>
      </c>
      <c r="B289" s="198" t="s">
        <v>272</v>
      </c>
      <c r="C289" s="169">
        <v>327</v>
      </c>
      <c r="D289" s="181">
        <v>0</v>
      </c>
      <c r="E289" s="169">
        <v>327</v>
      </c>
      <c r="G289" s="153">
        <f t="shared" si="7"/>
        <v>0</v>
      </c>
      <c r="H289" s="171"/>
      <c r="J289" s="153"/>
      <c r="K289" s="172"/>
      <c r="L289" s="171"/>
      <c r="O289" s="158"/>
      <c r="P289" s="158"/>
      <c r="Q289" s="158"/>
      <c r="R289" s="157"/>
    </row>
    <row r="290" spans="1:18" ht="15" x14ac:dyDescent="0.2">
      <c r="A290" s="159" t="s">
        <v>818</v>
      </c>
      <c r="B290" s="198" t="s">
        <v>273</v>
      </c>
      <c r="C290" s="169">
        <v>1670</v>
      </c>
      <c r="D290" s="181">
        <v>0</v>
      </c>
      <c r="E290" s="169">
        <v>1670</v>
      </c>
      <c r="G290" s="153">
        <f t="shared" si="7"/>
        <v>0</v>
      </c>
      <c r="H290" s="171"/>
      <c r="J290" s="184"/>
      <c r="K290" s="185"/>
      <c r="L290" s="186"/>
      <c r="O290" s="158"/>
      <c r="P290" s="158"/>
      <c r="Q290" s="158"/>
      <c r="R290" s="157"/>
    </row>
    <row r="291" spans="1:18" ht="15" x14ac:dyDescent="0.2">
      <c r="A291" s="159" t="s">
        <v>819</v>
      </c>
      <c r="B291" s="198" t="s">
        <v>274</v>
      </c>
      <c r="C291" s="169">
        <v>573</v>
      </c>
      <c r="D291" s="181">
        <v>0</v>
      </c>
      <c r="E291" s="169">
        <v>573</v>
      </c>
      <c r="G291" s="153">
        <f t="shared" si="7"/>
        <v>0</v>
      </c>
      <c r="H291" s="171"/>
      <c r="J291" s="184"/>
      <c r="K291" s="185"/>
      <c r="L291" s="186"/>
      <c r="O291" s="158"/>
      <c r="P291" s="158"/>
      <c r="Q291" s="158"/>
      <c r="R291" s="157"/>
    </row>
    <row r="292" spans="1:18" ht="25.5" x14ac:dyDescent="0.2">
      <c r="A292" s="159" t="s">
        <v>820</v>
      </c>
      <c r="B292" s="160" t="s">
        <v>1300</v>
      </c>
      <c r="C292" s="161">
        <v>9912</v>
      </c>
      <c r="D292" s="180">
        <v>0</v>
      </c>
      <c r="E292" s="161">
        <v>9912</v>
      </c>
      <c r="G292" s="153">
        <f t="shared" si="7"/>
        <v>0</v>
      </c>
      <c r="H292" s="171"/>
      <c r="J292" s="184">
        <f>C292-C298-C293-C294-C295-C296-C297</f>
        <v>0</v>
      </c>
      <c r="K292" s="185">
        <f>D292-D298-D293-D294-D295-D296-D297</f>
        <v>0</v>
      </c>
      <c r="L292" s="186">
        <f>E292-E298-E293-E294-E295-E296-E297</f>
        <v>0</v>
      </c>
      <c r="O292" s="158"/>
      <c r="P292" s="158"/>
      <c r="Q292" s="158"/>
      <c r="R292" s="157"/>
    </row>
    <row r="293" spans="1:18" ht="15" x14ac:dyDescent="0.2">
      <c r="A293" s="159" t="s">
        <v>821</v>
      </c>
      <c r="B293" s="168" t="s">
        <v>278</v>
      </c>
      <c r="C293" s="169">
        <v>967</v>
      </c>
      <c r="D293" s="181">
        <v>0</v>
      </c>
      <c r="E293" s="169">
        <v>967</v>
      </c>
      <c r="G293" s="153">
        <f t="shared" si="7"/>
        <v>0</v>
      </c>
      <c r="H293" s="171"/>
      <c r="J293" s="184"/>
      <c r="K293" s="185"/>
      <c r="L293" s="186"/>
      <c r="O293" s="158"/>
      <c r="P293" s="158"/>
      <c r="Q293" s="158"/>
      <c r="R293" s="157"/>
    </row>
    <row r="294" spans="1:18" ht="15" x14ac:dyDescent="0.2">
      <c r="A294" s="159" t="s">
        <v>822</v>
      </c>
      <c r="B294" s="198" t="s">
        <v>279</v>
      </c>
      <c r="C294" s="169">
        <v>4822</v>
      </c>
      <c r="D294" s="181">
        <v>0</v>
      </c>
      <c r="E294" s="169">
        <v>4822</v>
      </c>
      <c r="G294" s="153">
        <f t="shared" si="7"/>
        <v>0</v>
      </c>
      <c r="H294" s="171"/>
      <c r="J294" s="153"/>
      <c r="K294" s="172"/>
      <c r="L294" s="171"/>
      <c r="O294" s="158"/>
      <c r="P294" s="158"/>
      <c r="Q294" s="158"/>
      <c r="R294" s="157"/>
    </row>
    <row r="295" spans="1:18" ht="15" x14ac:dyDescent="0.2">
      <c r="A295" s="159" t="s">
        <v>823</v>
      </c>
      <c r="B295" s="198" t="s">
        <v>280</v>
      </c>
      <c r="C295" s="169">
        <v>470</v>
      </c>
      <c r="D295" s="181">
        <v>0</v>
      </c>
      <c r="E295" s="169">
        <v>470</v>
      </c>
      <c r="G295" s="153">
        <f t="shared" si="7"/>
        <v>0</v>
      </c>
      <c r="H295" s="171"/>
      <c r="J295" s="184"/>
      <c r="K295" s="185"/>
      <c r="L295" s="186"/>
      <c r="O295" s="158"/>
      <c r="P295" s="158"/>
      <c r="Q295" s="158"/>
      <c r="R295" s="157"/>
    </row>
    <row r="296" spans="1:18" ht="15" x14ac:dyDescent="0.2">
      <c r="A296" s="159" t="s">
        <v>824</v>
      </c>
      <c r="B296" s="198" t="s">
        <v>281</v>
      </c>
      <c r="C296" s="169">
        <v>828</v>
      </c>
      <c r="D296" s="181">
        <v>0</v>
      </c>
      <c r="E296" s="169">
        <v>828</v>
      </c>
      <c r="G296" s="153">
        <f t="shared" si="7"/>
        <v>0</v>
      </c>
      <c r="H296" s="171"/>
      <c r="J296" s="153"/>
      <c r="K296" s="172"/>
      <c r="L296" s="171"/>
      <c r="O296" s="158"/>
      <c r="P296" s="158"/>
      <c r="Q296" s="158"/>
      <c r="R296" s="157"/>
    </row>
    <row r="297" spans="1:18" ht="15" x14ac:dyDescent="0.2">
      <c r="A297" s="159" t="s">
        <v>825</v>
      </c>
      <c r="B297" s="198" t="s">
        <v>282</v>
      </c>
      <c r="C297" s="169">
        <v>980</v>
      </c>
      <c r="D297" s="181">
        <v>0</v>
      </c>
      <c r="E297" s="169">
        <v>980</v>
      </c>
      <c r="G297" s="153">
        <f t="shared" si="7"/>
        <v>0</v>
      </c>
      <c r="H297" s="171"/>
      <c r="J297" s="184"/>
      <c r="K297" s="185"/>
      <c r="L297" s="186"/>
      <c r="O297" s="158"/>
      <c r="P297" s="158"/>
      <c r="Q297" s="158"/>
      <c r="R297" s="157"/>
    </row>
    <row r="298" spans="1:18" ht="15" x14ac:dyDescent="0.2">
      <c r="A298" s="159">
        <v>2563042000</v>
      </c>
      <c r="B298" s="198" t="s">
        <v>1275</v>
      </c>
      <c r="C298" s="169">
        <v>1845</v>
      </c>
      <c r="D298" s="181">
        <v>0</v>
      </c>
      <c r="E298" s="169">
        <v>1845</v>
      </c>
      <c r="G298" s="153">
        <f t="shared" si="7"/>
        <v>0</v>
      </c>
      <c r="H298" s="171"/>
      <c r="J298" s="153"/>
      <c r="K298" s="172"/>
      <c r="L298" s="171"/>
      <c r="M298" s="213"/>
      <c r="N298" s="214"/>
      <c r="O298" s="214"/>
      <c r="P298" s="214"/>
      <c r="Q298" s="158"/>
      <c r="R298" s="157"/>
    </row>
    <row r="299" spans="1:18" ht="15" x14ac:dyDescent="0.2">
      <c r="A299" s="159" t="s">
        <v>827</v>
      </c>
      <c r="B299" s="160" t="s">
        <v>1301</v>
      </c>
      <c r="C299" s="161">
        <v>39097</v>
      </c>
      <c r="D299" s="180">
        <v>34429</v>
      </c>
      <c r="E299" s="162">
        <v>4668</v>
      </c>
      <c r="G299" s="153">
        <f t="shared" si="7"/>
        <v>0</v>
      </c>
      <c r="H299" s="171"/>
      <c r="J299" s="184">
        <f>C299-C300-C302-C304-C310-C306-C307-C308-C309</f>
        <v>0</v>
      </c>
      <c r="K299" s="185">
        <f>D299-D300-D302-D304-D310-D306-D307-D308-D309</f>
        <v>0</v>
      </c>
      <c r="L299" s="186">
        <f>E299-E300-E302-E310-E304-E306-E307-E308-E309</f>
        <v>0</v>
      </c>
      <c r="M299" s="202"/>
      <c r="N299" s="202"/>
      <c r="O299" s="202"/>
      <c r="P299" s="158"/>
      <c r="Q299" s="158"/>
      <c r="R299" s="157"/>
    </row>
    <row r="300" spans="1:18" ht="15" x14ac:dyDescent="0.2">
      <c r="A300" s="159" t="s">
        <v>828</v>
      </c>
      <c r="B300" s="168" t="s">
        <v>283</v>
      </c>
      <c r="C300" s="169">
        <v>18572</v>
      </c>
      <c r="D300" s="181">
        <v>18213</v>
      </c>
      <c r="E300" s="170">
        <v>359</v>
      </c>
      <c r="G300" s="153">
        <f t="shared" si="7"/>
        <v>0</v>
      </c>
      <c r="H300" s="171"/>
      <c r="J300" s="153"/>
      <c r="K300" s="172"/>
      <c r="L300" s="171"/>
      <c r="M300" s="202"/>
      <c r="O300" s="158"/>
      <c r="P300" s="158"/>
      <c r="Q300" s="158"/>
      <c r="R300" s="157"/>
    </row>
    <row r="301" spans="1:18" ht="15" x14ac:dyDescent="0.2">
      <c r="A301" s="159" t="s">
        <v>829</v>
      </c>
      <c r="B301" s="199" t="s">
        <v>284</v>
      </c>
      <c r="C301" s="169">
        <v>18213</v>
      </c>
      <c r="D301" s="181">
        <v>18213</v>
      </c>
      <c r="E301" s="170">
        <v>0</v>
      </c>
      <c r="G301" s="153">
        <f t="shared" si="7"/>
        <v>0</v>
      </c>
      <c r="H301" s="171"/>
      <c r="J301" s="184"/>
      <c r="K301" s="185"/>
      <c r="L301" s="186"/>
      <c r="O301" s="158"/>
      <c r="P301" s="158"/>
      <c r="Q301" s="158"/>
      <c r="R301" s="157"/>
    </row>
    <row r="302" spans="1:18" ht="15" x14ac:dyDescent="0.2">
      <c r="A302" s="159" t="s">
        <v>830</v>
      </c>
      <c r="B302" s="168" t="s">
        <v>285</v>
      </c>
      <c r="C302" s="169">
        <v>13170</v>
      </c>
      <c r="D302" s="181">
        <v>12534</v>
      </c>
      <c r="E302" s="170">
        <v>636</v>
      </c>
      <c r="G302" s="153">
        <f t="shared" si="7"/>
        <v>0</v>
      </c>
      <c r="H302" s="171"/>
      <c r="J302" s="153"/>
      <c r="K302" s="172"/>
      <c r="L302" s="171"/>
      <c r="O302" s="158"/>
      <c r="P302" s="158"/>
      <c r="Q302" s="158"/>
      <c r="R302" s="157"/>
    </row>
    <row r="303" spans="1:18" ht="15" x14ac:dyDescent="0.2">
      <c r="A303" s="159" t="s">
        <v>831</v>
      </c>
      <c r="B303" s="199" t="s">
        <v>286</v>
      </c>
      <c r="C303" s="169">
        <v>12534</v>
      </c>
      <c r="D303" s="181">
        <v>12534</v>
      </c>
      <c r="E303" s="170">
        <v>0</v>
      </c>
      <c r="G303" s="153">
        <f t="shared" si="7"/>
        <v>0</v>
      </c>
      <c r="H303" s="171"/>
      <c r="J303" s="184"/>
      <c r="K303" s="185"/>
      <c r="L303" s="186"/>
      <c r="O303" s="158"/>
      <c r="P303" s="158"/>
      <c r="Q303" s="158"/>
      <c r="R303" s="157"/>
    </row>
    <row r="304" spans="1:18" ht="15" x14ac:dyDescent="0.2">
      <c r="A304" s="159" t="s">
        <v>832</v>
      </c>
      <c r="B304" s="168" t="s">
        <v>289</v>
      </c>
      <c r="C304" s="169">
        <v>4403</v>
      </c>
      <c r="D304" s="181">
        <v>3682</v>
      </c>
      <c r="E304" s="170">
        <v>721</v>
      </c>
      <c r="G304" s="153">
        <f t="shared" si="7"/>
        <v>0</v>
      </c>
      <c r="H304" s="171"/>
      <c r="J304" s="153"/>
      <c r="K304" s="172"/>
      <c r="L304" s="171"/>
      <c r="O304" s="158"/>
      <c r="P304" s="158"/>
      <c r="Q304" s="158"/>
      <c r="R304" s="157"/>
    </row>
    <row r="305" spans="1:18" ht="15" x14ac:dyDescent="0.2">
      <c r="A305" s="159" t="s">
        <v>833</v>
      </c>
      <c r="B305" s="199" t="s">
        <v>290</v>
      </c>
      <c r="C305" s="169">
        <v>3682</v>
      </c>
      <c r="D305" s="181">
        <v>3682</v>
      </c>
      <c r="E305" s="170">
        <v>0</v>
      </c>
      <c r="G305" s="153">
        <f t="shared" si="7"/>
        <v>0</v>
      </c>
      <c r="H305" s="171"/>
      <c r="J305" s="184"/>
      <c r="K305" s="185"/>
      <c r="L305" s="186"/>
      <c r="O305" s="158"/>
      <c r="P305" s="158"/>
      <c r="Q305" s="158"/>
      <c r="R305" s="157"/>
    </row>
    <row r="306" spans="1:18" ht="15" x14ac:dyDescent="0.2">
      <c r="A306" s="159" t="s">
        <v>834</v>
      </c>
      <c r="B306" s="168" t="s">
        <v>291</v>
      </c>
      <c r="C306" s="169">
        <v>662</v>
      </c>
      <c r="D306" s="181">
        <v>0</v>
      </c>
      <c r="E306" s="169">
        <v>662</v>
      </c>
      <c r="G306" s="153">
        <f t="shared" si="7"/>
        <v>0</v>
      </c>
      <c r="H306" s="171"/>
      <c r="J306" s="184"/>
      <c r="K306" s="185"/>
      <c r="L306" s="186"/>
      <c r="O306" s="158"/>
      <c r="P306" s="158"/>
      <c r="Q306" s="158"/>
      <c r="R306" s="157"/>
    </row>
    <row r="307" spans="1:18" ht="15" x14ac:dyDescent="0.2">
      <c r="A307" s="159" t="s">
        <v>835</v>
      </c>
      <c r="B307" s="198" t="s">
        <v>292</v>
      </c>
      <c r="C307" s="169">
        <v>68</v>
      </c>
      <c r="D307" s="181">
        <v>0</v>
      </c>
      <c r="E307" s="169">
        <v>68</v>
      </c>
      <c r="G307" s="153">
        <f t="shared" si="7"/>
        <v>0</v>
      </c>
      <c r="H307" s="171"/>
      <c r="J307" s="153"/>
      <c r="K307" s="172"/>
      <c r="L307" s="171"/>
      <c r="O307" s="158"/>
      <c r="P307" s="158"/>
      <c r="Q307" s="158"/>
      <c r="R307" s="157"/>
    </row>
    <row r="308" spans="1:18" ht="15" x14ac:dyDescent="0.2">
      <c r="A308" s="159" t="s">
        <v>836</v>
      </c>
      <c r="B308" s="198" t="s">
        <v>293</v>
      </c>
      <c r="C308" s="169">
        <v>1213</v>
      </c>
      <c r="D308" s="181">
        <v>0</v>
      </c>
      <c r="E308" s="169">
        <v>1213</v>
      </c>
      <c r="G308" s="153">
        <f t="shared" si="7"/>
        <v>0</v>
      </c>
      <c r="H308" s="171"/>
      <c r="J308" s="184"/>
      <c r="K308" s="185"/>
      <c r="L308" s="186"/>
      <c r="O308" s="158"/>
      <c r="P308" s="158"/>
      <c r="Q308" s="158"/>
      <c r="R308" s="157"/>
    </row>
    <row r="309" spans="1:18" ht="15" x14ac:dyDescent="0.2">
      <c r="A309" s="159" t="s">
        <v>837</v>
      </c>
      <c r="B309" s="198" t="s">
        <v>294</v>
      </c>
      <c r="C309" s="169">
        <v>639</v>
      </c>
      <c r="D309" s="181">
        <v>0</v>
      </c>
      <c r="E309" s="169">
        <v>639</v>
      </c>
      <c r="G309" s="153">
        <f t="shared" si="7"/>
        <v>0</v>
      </c>
      <c r="H309" s="171"/>
      <c r="J309" s="153"/>
      <c r="K309" s="172"/>
      <c r="L309" s="171"/>
      <c r="O309" s="158"/>
      <c r="P309" s="158"/>
      <c r="Q309" s="158"/>
      <c r="R309" s="157"/>
    </row>
    <row r="310" spans="1:18" ht="15" x14ac:dyDescent="0.2">
      <c r="A310" s="159">
        <v>2563442000</v>
      </c>
      <c r="B310" s="198" t="s">
        <v>1276</v>
      </c>
      <c r="C310" s="169">
        <v>370</v>
      </c>
      <c r="D310" s="181">
        <v>0</v>
      </c>
      <c r="E310" s="169">
        <v>370</v>
      </c>
      <c r="G310" s="153">
        <f t="shared" si="7"/>
        <v>0</v>
      </c>
      <c r="H310" s="171"/>
      <c r="J310" s="184"/>
      <c r="K310" s="185"/>
      <c r="L310" s="186"/>
      <c r="M310" s="215"/>
      <c r="O310" s="158"/>
      <c r="P310" s="158"/>
      <c r="Q310" s="158"/>
      <c r="R310" s="157"/>
    </row>
    <row r="311" spans="1:18" ht="15" x14ac:dyDescent="0.2">
      <c r="A311" s="159" t="s">
        <v>839</v>
      </c>
      <c r="B311" s="160" t="s">
        <v>1302</v>
      </c>
      <c r="C311" s="161">
        <v>71778</v>
      </c>
      <c r="D311" s="180">
        <v>54750</v>
      </c>
      <c r="E311" s="162">
        <v>17028</v>
      </c>
      <c r="G311" s="153">
        <f t="shared" si="7"/>
        <v>0</v>
      </c>
      <c r="H311" s="171"/>
      <c r="J311" s="184">
        <f>C311-C312-C314-C316-C318-C320-C322-C324-C325-C326-C327-C328-C329-C330-C331-C332-C333-C334-C335-C336-C337-C338-C339-C340-C341-C342-C343-C344-C345-C346</f>
        <v>0</v>
      </c>
      <c r="K311" s="185">
        <f>D311-D312-D314-D316-D318-D320-D322-D324-D325-D326-D327-D328-D329-D330-D331-D332-D333-D334-D335-D336-D337-D338-D339-D340-D341-D342-D343-D344-D345-D346</f>
        <v>0</v>
      </c>
      <c r="L311" s="186">
        <f>E311-E312-E314-E316-E318-E320-E322-E324-E325-E326-E327-E328-E329-E330-E331-E332-E333-E334-E335-E336-E337-E338-E339-E340-E341-E342-E343-E344-E345-E346</f>
        <v>0</v>
      </c>
      <c r="M311" s="202"/>
      <c r="O311" s="158"/>
      <c r="P311" s="158"/>
      <c r="Q311" s="158"/>
      <c r="R311" s="157"/>
    </row>
    <row r="312" spans="1:18" ht="15" x14ac:dyDescent="0.2">
      <c r="A312" s="159" t="s">
        <v>840</v>
      </c>
      <c r="B312" s="168" t="s">
        <v>295</v>
      </c>
      <c r="C312" s="169">
        <v>32671</v>
      </c>
      <c r="D312" s="181">
        <v>32671</v>
      </c>
      <c r="E312" s="170">
        <v>0</v>
      </c>
      <c r="G312" s="153">
        <f t="shared" si="7"/>
        <v>0</v>
      </c>
      <c r="H312" s="171"/>
      <c r="J312" s="184"/>
      <c r="K312" s="185"/>
      <c r="L312" s="186"/>
      <c r="M312" s="216"/>
      <c r="O312" s="158"/>
      <c r="P312" s="158"/>
      <c r="Q312" s="158"/>
      <c r="R312" s="157"/>
    </row>
    <row r="313" spans="1:18" ht="15" x14ac:dyDescent="0.2">
      <c r="A313" s="159" t="s">
        <v>841</v>
      </c>
      <c r="B313" s="199" t="s">
        <v>296</v>
      </c>
      <c r="C313" s="169">
        <v>32671</v>
      </c>
      <c r="D313" s="181">
        <v>32671</v>
      </c>
      <c r="E313" s="170">
        <v>0</v>
      </c>
      <c r="G313" s="153">
        <f t="shared" si="7"/>
        <v>0</v>
      </c>
      <c r="H313" s="171"/>
      <c r="J313" s="153"/>
      <c r="K313" s="172"/>
      <c r="L313" s="171"/>
      <c r="O313" s="158"/>
      <c r="P313" s="158"/>
      <c r="Q313" s="158"/>
      <c r="R313" s="157"/>
    </row>
    <row r="314" spans="1:18" ht="15" x14ac:dyDescent="0.2">
      <c r="A314" s="159" t="s">
        <v>842</v>
      </c>
      <c r="B314" s="168" t="s">
        <v>297</v>
      </c>
      <c r="C314" s="169">
        <v>8416</v>
      </c>
      <c r="D314" s="181">
        <v>8416</v>
      </c>
      <c r="E314" s="170">
        <v>0</v>
      </c>
      <c r="G314" s="153">
        <f t="shared" ref="G314:G377" si="8">C314-D314-E314</f>
        <v>0</v>
      </c>
      <c r="H314" s="171"/>
      <c r="J314" s="184"/>
      <c r="K314" s="185"/>
      <c r="L314" s="186"/>
      <c r="O314" s="158"/>
      <c r="P314" s="158"/>
      <c r="Q314" s="158"/>
      <c r="R314" s="157"/>
    </row>
    <row r="315" spans="1:18" ht="15" x14ac:dyDescent="0.2">
      <c r="A315" s="159" t="s">
        <v>843</v>
      </c>
      <c r="B315" s="199" t="s">
        <v>298</v>
      </c>
      <c r="C315" s="169">
        <v>8416</v>
      </c>
      <c r="D315" s="181">
        <v>8416</v>
      </c>
      <c r="E315" s="170">
        <v>0</v>
      </c>
      <c r="G315" s="153">
        <f t="shared" si="8"/>
        <v>0</v>
      </c>
      <c r="H315" s="171"/>
      <c r="J315" s="153"/>
      <c r="K315" s="172"/>
      <c r="L315" s="171"/>
      <c r="O315" s="158"/>
      <c r="P315" s="158"/>
      <c r="Q315" s="158"/>
      <c r="R315" s="157"/>
    </row>
    <row r="316" spans="1:18" ht="15" x14ac:dyDescent="0.2">
      <c r="A316" s="159" t="s">
        <v>844</v>
      </c>
      <c r="B316" s="168" t="s">
        <v>299</v>
      </c>
      <c r="C316" s="169">
        <v>3285</v>
      </c>
      <c r="D316" s="181">
        <v>2609</v>
      </c>
      <c r="E316" s="170">
        <v>676</v>
      </c>
      <c r="G316" s="153">
        <f t="shared" si="8"/>
        <v>0</v>
      </c>
      <c r="H316" s="171"/>
      <c r="J316" s="184"/>
      <c r="K316" s="185"/>
      <c r="L316" s="186"/>
      <c r="O316" s="158"/>
      <c r="P316" s="158"/>
      <c r="Q316" s="158"/>
      <c r="R316" s="157"/>
    </row>
    <row r="317" spans="1:18" ht="15" x14ac:dyDescent="0.2">
      <c r="A317" s="159" t="s">
        <v>845</v>
      </c>
      <c r="B317" s="199" t="s">
        <v>300</v>
      </c>
      <c r="C317" s="169">
        <v>2609</v>
      </c>
      <c r="D317" s="181">
        <v>2609</v>
      </c>
      <c r="E317" s="170">
        <v>0</v>
      </c>
      <c r="G317" s="153">
        <f t="shared" si="8"/>
        <v>0</v>
      </c>
      <c r="H317" s="171"/>
      <c r="J317" s="184"/>
      <c r="K317" s="185"/>
      <c r="L317" s="186"/>
      <c r="O317" s="158"/>
      <c r="P317" s="158"/>
      <c r="Q317" s="158"/>
      <c r="R317" s="157"/>
    </row>
    <row r="318" spans="1:18" ht="15" x14ac:dyDescent="0.2">
      <c r="A318" s="159" t="s">
        <v>846</v>
      </c>
      <c r="B318" s="168" t="s">
        <v>301</v>
      </c>
      <c r="C318" s="169">
        <v>5065</v>
      </c>
      <c r="D318" s="181">
        <v>5065</v>
      </c>
      <c r="E318" s="170">
        <v>0</v>
      </c>
      <c r="G318" s="153">
        <f t="shared" si="8"/>
        <v>0</v>
      </c>
      <c r="H318" s="171"/>
      <c r="J318" s="184"/>
      <c r="K318" s="185"/>
      <c r="L318" s="186"/>
      <c r="O318" s="158"/>
      <c r="P318" s="158"/>
      <c r="Q318" s="158"/>
      <c r="R318" s="157"/>
    </row>
    <row r="319" spans="1:18" ht="15" x14ac:dyDescent="0.2">
      <c r="A319" s="159" t="s">
        <v>847</v>
      </c>
      <c r="B319" s="199" t="s">
        <v>302</v>
      </c>
      <c r="C319" s="169">
        <v>5065</v>
      </c>
      <c r="D319" s="181">
        <v>5065</v>
      </c>
      <c r="E319" s="170">
        <v>0</v>
      </c>
      <c r="G319" s="153">
        <f t="shared" si="8"/>
        <v>0</v>
      </c>
      <c r="H319" s="171"/>
      <c r="J319" s="153"/>
      <c r="K319" s="172"/>
      <c r="L319" s="171"/>
      <c r="O319" s="158"/>
      <c r="P319" s="158"/>
      <c r="Q319" s="158"/>
      <c r="R319" s="157"/>
    </row>
    <row r="320" spans="1:18" ht="15" x14ac:dyDescent="0.2">
      <c r="A320" s="159" t="s">
        <v>848</v>
      </c>
      <c r="B320" s="168" t="s">
        <v>303</v>
      </c>
      <c r="C320" s="177">
        <v>4306</v>
      </c>
      <c r="D320" s="197">
        <v>4306</v>
      </c>
      <c r="E320" s="178">
        <v>0</v>
      </c>
      <c r="G320" s="153">
        <f t="shared" si="8"/>
        <v>0</v>
      </c>
      <c r="H320" s="171"/>
      <c r="J320" s="184"/>
      <c r="K320" s="185"/>
      <c r="L320" s="186"/>
      <c r="O320" s="158"/>
      <c r="P320" s="158"/>
      <c r="Q320" s="158"/>
      <c r="R320" s="157"/>
    </row>
    <row r="321" spans="1:18" ht="15" x14ac:dyDescent="0.2">
      <c r="A321" s="159" t="s">
        <v>849</v>
      </c>
      <c r="B321" s="199" t="s">
        <v>304</v>
      </c>
      <c r="C321" s="169">
        <v>4306</v>
      </c>
      <c r="D321" s="181">
        <v>4306</v>
      </c>
      <c r="E321" s="170">
        <v>0</v>
      </c>
      <c r="G321" s="153">
        <f t="shared" si="8"/>
        <v>0</v>
      </c>
      <c r="H321" s="171"/>
      <c r="J321" s="184"/>
      <c r="K321" s="185"/>
      <c r="L321" s="186"/>
      <c r="O321" s="158"/>
      <c r="P321" s="158"/>
      <c r="Q321" s="158"/>
      <c r="R321" s="157"/>
    </row>
    <row r="322" spans="1:18" ht="15" x14ac:dyDescent="0.2">
      <c r="A322" s="159" t="s">
        <v>850</v>
      </c>
      <c r="B322" s="168" t="s">
        <v>305</v>
      </c>
      <c r="C322" s="169">
        <v>1729</v>
      </c>
      <c r="D322" s="181">
        <v>1683</v>
      </c>
      <c r="E322" s="170">
        <v>46</v>
      </c>
      <c r="G322" s="153">
        <f t="shared" si="8"/>
        <v>0</v>
      </c>
      <c r="H322" s="171"/>
      <c r="J322" s="153"/>
      <c r="K322" s="172"/>
      <c r="L322" s="171"/>
      <c r="O322" s="158"/>
      <c r="P322" s="158"/>
      <c r="Q322" s="158"/>
      <c r="R322" s="157"/>
    </row>
    <row r="323" spans="1:18" ht="15" x14ac:dyDescent="0.2">
      <c r="A323" s="159" t="s">
        <v>851</v>
      </c>
      <c r="B323" s="199" t="s">
        <v>306</v>
      </c>
      <c r="C323" s="169">
        <v>1683</v>
      </c>
      <c r="D323" s="181">
        <v>1683</v>
      </c>
      <c r="E323" s="170">
        <v>0</v>
      </c>
      <c r="G323" s="153">
        <f t="shared" si="8"/>
        <v>0</v>
      </c>
      <c r="H323" s="171"/>
      <c r="J323" s="184"/>
      <c r="K323" s="185"/>
      <c r="L323" s="186"/>
      <c r="O323" s="158"/>
      <c r="P323" s="158"/>
      <c r="Q323" s="158"/>
      <c r="R323" s="157"/>
    </row>
    <row r="324" spans="1:18" ht="15" customHeight="1" x14ac:dyDescent="0.2">
      <c r="A324" s="159" t="s">
        <v>852</v>
      </c>
      <c r="B324" s="198" t="s">
        <v>307</v>
      </c>
      <c r="C324" s="169">
        <v>1337</v>
      </c>
      <c r="D324" s="181">
        <v>0</v>
      </c>
      <c r="E324" s="169">
        <v>1337</v>
      </c>
      <c r="G324" s="153">
        <f t="shared" si="8"/>
        <v>0</v>
      </c>
      <c r="H324" s="171"/>
      <c r="J324" s="153"/>
      <c r="K324" s="172"/>
      <c r="L324" s="171"/>
      <c r="O324" s="158"/>
      <c r="P324" s="158"/>
      <c r="Q324" s="158"/>
      <c r="R324" s="157"/>
    </row>
    <row r="325" spans="1:18" ht="15" x14ac:dyDescent="0.2">
      <c r="A325" s="159" t="s">
        <v>853</v>
      </c>
      <c r="B325" s="198" t="s">
        <v>308</v>
      </c>
      <c r="C325" s="169">
        <v>1217</v>
      </c>
      <c r="D325" s="181">
        <v>0</v>
      </c>
      <c r="E325" s="169">
        <v>1217</v>
      </c>
      <c r="G325" s="153">
        <f t="shared" si="8"/>
        <v>0</v>
      </c>
      <c r="H325" s="171"/>
      <c r="J325" s="184"/>
      <c r="K325" s="185"/>
      <c r="L325" s="186"/>
      <c r="O325" s="158"/>
      <c r="P325" s="158"/>
      <c r="Q325" s="158"/>
      <c r="R325" s="157"/>
    </row>
    <row r="326" spans="1:18" ht="15" x14ac:dyDescent="0.2">
      <c r="A326" s="159" t="s">
        <v>854</v>
      </c>
      <c r="B326" s="198" t="s">
        <v>309</v>
      </c>
      <c r="C326" s="169">
        <v>484</v>
      </c>
      <c r="D326" s="181">
        <v>0</v>
      </c>
      <c r="E326" s="169">
        <v>484</v>
      </c>
      <c r="G326" s="153">
        <f t="shared" si="8"/>
        <v>0</v>
      </c>
      <c r="H326" s="171"/>
      <c r="J326" s="184"/>
      <c r="K326" s="185"/>
      <c r="L326" s="186"/>
      <c r="O326" s="158"/>
      <c r="P326" s="158"/>
      <c r="Q326" s="158"/>
      <c r="R326" s="157"/>
    </row>
    <row r="327" spans="1:18" ht="15" x14ac:dyDescent="0.2">
      <c r="A327" s="159" t="s">
        <v>855</v>
      </c>
      <c r="B327" s="198" t="s">
        <v>310</v>
      </c>
      <c r="C327" s="169">
        <v>826</v>
      </c>
      <c r="D327" s="181">
        <v>0</v>
      </c>
      <c r="E327" s="169">
        <v>826</v>
      </c>
      <c r="G327" s="153">
        <f t="shared" si="8"/>
        <v>0</v>
      </c>
      <c r="H327" s="171"/>
      <c r="J327" s="153"/>
      <c r="K327" s="172"/>
      <c r="L327" s="171"/>
      <c r="O327" s="158"/>
      <c r="P327" s="158"/>
      <c r="Q327" s="158"/>
      <c r="R327" s="157"/>
    </row>
    <row r="328" spans="1:18" ht="15" x14ac:dyDescent="0.2">
      <c r="A328" s="159" t="s">
        <v>856</v>
      </c>
      <c r="B328" s="198" t="s">
        <v>311</v>
      </c>
      <c r="C328" s="169">
        <v>396</v>
      </c>
      <c r="D328" s="181">
        <v>0</v>
      </c>
      <c r="E328" s="169">
        <v>396</v>
      </c>
      <c r="G328" s="153">
        <f t="shared" si="8"/>
        <v>0</v>
      </c>
      <c r="H328" s="171"/>
      <c r="J328" s="184"/>
      <c r="K328" s="185"/>
      <c r="L328" s="186"/>
      <c r="O328" s="158"/>
      <c r="P328" s="158"/>
      <c r="Q328" s="158"/>
      <c r="R328" s="157"/>
    </row>
    <row r="329" spans="1:18" ht="15" x14ac:dyDescent="0.2">
      <c r="A329" s="159" t="s">
        <v>857</v>
      </c>
      <c r="B329" s="198" t="s">
        <v>312</v>
      </c>
      <c r="C329" s="169">
        <v>1059</v>
      </c>
      <c r="D329" s="181">
        <v>0</v>
      </c>
      <c r="E329" s="169">
        <v>1059</v>
      </c>
      <c r="G329" s="153">
        <f t="shared" si="8"/>
        <v>0</v>
      </c>
      <c r="H329" s="171"/>
      <c r="J329" s="153"/>
      <c r="K329" s="172"/>
      <c r="L329" s="171"/>
      <c r="O329" s="158"/>
      <c r="P329" s="158"/>
      <c r="Q329" s="158"/>
      <c r="R329" s="157"/>
    </row>
    <row r="330" spans="1:18" ht="15" x14ac:dyDescent="0.2">
      <c r="A330" s="159" t="s">
        <v>859</v>
      </c>
      <c r="B330" s="198" t="s">
        <v>171</v>
      </c>
      <c r="C330" s="169">
        <v>434</v>
      </c>
      <c r="D330" s="181">
        <v>0</v>
      </c>
      <c r="E330" s="169">
        <v>434</v>
      </c>
      <c r="G330" s="153">
        <f t="shared" si="8"/>
        <v>0</v>
      </c>
      <c r="H330" s="171"/>
      <c r="J330" s="184"/>
      <c r="K330" s="185"/>
      <c r="L330" s="186"/>
      <c r="O330" s="158"/>
      <c r="P330" s="158"/>
      <c r="Q330" s="158"/>
      <c r="R330" s="157"/>
    </row>
    <row r="331" spans="1:18" ht="15" x14ac:dyDescent="0.2">
      <c r="A331" s="159" t="s">
        <v>860</v>
      </c>
      <c r="B331" s="198" t="s">
        <v>314</v>
      </c>
      <c r="C331" s="169">
        <v>434</v>
      </c>
      <c r="D331" s="181">
        <v>0</v>
      </c>
      <c r="E331" s="169">
        <v>434</v>
      </c>
      <c r="G331" s="153">
        <f t="shared" si="8"/>
        <v>0</v>
      </c>
      <c r="H331" s="171"/>
      <c r="J331" s="184"/>
      <c r="K331" s="185"/>
      <c r="L331" s="186"/>
      <c r="O331" s="158"/>
      <c r="P331" s="158"/>
      <c r="Q331" s="158"/>
      <c r="R331" s="157"/>
    </row>
    <row r="332" spans="1:18" ht="15" x14ac:dyDescent="0.2">
      <c r="A332" s="159" t="s">
        <v>861</v>
      </c>
      <c r="B332" s="198" t="s">
        <v>315</v>
      </c>
      <c r="C332" s="169">
        <v>1029</v>
      </c>
      <c r="D332" s="181">
        <v>0</v>
      </c>
      <c r="E332" s="169">
        <v>1029</v>
      </c>
      <c r="G332" s="153">
        <f t="shared" si="8"/>
        <v>0</v>
      </c>
      <c r="H332" s="171"/>
      <c r="J332" s="153"/>
      <c r="K332" s="172"/>
      <c r="L332" s="171"/>
      <c r="O332" s="158"/>
      <c r="P332" s="158"/>
      <c r="Q332" s="158"/>
      <c r="R332" s="157"/>
    </row>
    <row r="333" spans="1:18" ht="15" x14ac:dyDescent="0.2">
      <c r="A333" s="159" t="s">
        <v>862</v>
      </c>
      <c r="B333" s="198" t="s">
        <v>316</v>
      </c>
      <c r="C333" s="169">
        <v>973</v>
      </c>
      <c r="D333" s="181">
        <v>0</v>
      </c>
      <c r="E333" s="169">
        <v>973</v>
      </c>
      <c r="G333" s="153">
        <f t="shared" si="8"/>
        <v>0</v>
      </c>
      <c r="H333" s="171"/>
      <c r="J333" s="184"/>
      <c r="K333" s="185"/>
      <c r="L333" s="186"/>
      <c r="O333" s="158"/>
      <c r="P333" s="158"/>
      <c r="Q333" s="158"/>
      <c r="R333" s="157"/>
    </row>
    <row r="334" spans="1:18" ht="15" x14ac:dyDescent="0.2">
      <c r="A334" s="159" t="s">
        <v>863</v>
      </c>
      <c r="B334" s="198" t="s">
        <v>317</v>
      </c>
      <c r="C334" s="169">
        <v>374</v>
      </c>
      <c r="D334" s="181">
        <v>0</v>
      </c>
      <c r="E334" s="169">
        <v>374</v>
      </c>
      <c r="G334" s="153">
        <f t="shared" si="8"/>
        <v>0</v>
      </c>
      <c r="H334" s="171"/>
      <c r="J334" s="184"/>
      <c r="K334" s="185"/>
      <c r="L334" s="186"/>
      <c r="O334" s="158"/>
      <c r="P334" s="158"/>
      <c r="Q334" s="158"/>
      <c r="R334" s="157"/>
    </row>
    <row r="335" spans="1:18" ht="15" x14ac:dyDescent="0.2">
      <c r="A335" s="159" t="s">
        <v>864</v>
      </c>
      <c r="B335" s="198" t="s">
        <v>318</v>
      </c>
      <c r="C335" s="169">
        <v>835</v>
      </c>
      <c r="D335" s="181">
        <v>0</v>
      </c>
      <c r="E335" s="169">
        <v>835</v>
      </c>
      <c r="G335" s="153">
        <f t="shared" si="8"/>
        <v>0</v>
      </c>
      <c r="H335" s="171"/>
      <c r="J335" s="153"/>
      <c r="K335" s="172"/>
      <c r="L335" s="171"/>
      <c r="O335" s="158"/>
      <c r="P335" s="158"/>
      <c r="Q335" s="158"/>
      <c r="R335" s="157"/>
    </row>
    <row r="336" spans="1:18" ht="15" x14ac:dyDescent="0.2">
      <c r="A336" s="159" t="s">
        <v>865</v>
      </c>
      <c r="B336" s="198" t="s">
        <v>319</v>
      </c>
      <c r="C336" s="169">
        <v>393</v>
      </c>
      <c r="D336" s="181">
        <v>0</v>
      </c>
      <c r="E336" s="169">
        <v>393</v>
      </c>
      <c r="G336" s="153">
        <f t="shared" si="8"/>
        <v>0</v>
      </c>
      <c r="H336" s="171"/>
      <c r="J336" s="184"/>
      <c r="K336" s="185"/>
      <c r="L336" s="186"/>
      <c r="O336" s="158"/>
      <c r="P336" s="158"/>
      <c r="Q336" s="158"/>
      <c r="R336" s="157"/>
    </row>
    <row r="337" spans="1:18" ht="15" x14ac:dyDescent="0.2">
      <c r="A337" s="159" t="s">
        <v>866</v>
      </c>
      <c r="B337" s="198" t="s">
        <v>320</v>
      </c>
      <c r="C337" s="169">
        <v>648</v>
      </c>
      <c r="D337" s="181">
        <v>0</v>
      </c>
      <c r="E337" s="169">
        <v>648</v>
      </c>
      <c r="G337" s="153">
        <f t="shared" si="8"/>
        <v>0</v>
      </c>
      <c r="H337" s="171"/>
      <c r="J337" s="153"/>
      <c r="K337" s="172"/>
      <c r="L337" s="171"/>
      <c r="O337" s="158"/>
      <c r="P337" s="158"/>
      <c r="Q337" s="158"/>
      <c r="R337" s="157"/>
    </row>
    <row r="338" spans="1:18" ht="15" x14ac:dyDescent="0.2">
      <c r="A338" s="159" t="s">
        <v>867</v>
      </c>
      <c r="B338" s="198" t="s">
        <v>321</v>
      </c>
      <c r="C338" s="169">
        <v>878</v>
      </c>
      <c r="D338" s="181">
        <v>0</v>
      </c>
      <c r="E338" s="169">
        <v>878</v>
      </c>
      <c r="G338" s="153">
        <f t="shared" si="8"/>
        <v>0</v>
      </c>
      <c r="H338" s="171"/>
      <c r="J338" s="184"/>
      <c r="K338" s="185"/>
      <c r="L338" s="186"/>
      <c r="O338" s="158"/>
      <c r="P338" s="158"/>
      <c r="Q338" s="158"/>
      <c r="R338" s="157"/>
    </row>
    <row r="339" spans="1:18" ht="15" x14ac:dyDescent="0.2">
      <c r="A339" s="159" t="s">
        <v>868</v>
      </c>
      <c r="B339" s="198" t="s">
        <v>322</v>
      </c>
      <c r="C339" s="169">
        <v>308</v>
      </c>
      <c r="D339" s="181">
        <v>0</v>
      </c>
      <c r="E339" s="169">
        <v>308</v>
      </c>
      <c r="G339" s="153">
        <f t="shared" si="8"/>
        <v>0</v>
      </c>
      <c r="H339" s="171"/>
      <c r="J339" s="184"/>
      <c r="K339" s="185"/>
      <c r="L339" s="186"/>
      <c r="O339" s="158"/>
      <c r="P339" s="158"/>
      <c r="Q339" s="158"/>
      <c r="R339" s="157"/>
    </row>
    <row r="340" spans="1:18" ht="15" x14ac:dyDescent="0.2">
      <c r="A340" s="159" t="s">
        <v>869</v>
      </c>
      <c r="B340" s="198" t="s">
        <v>323</v>
      </c>
      <c r="C340" s="169">
        <v>419</v>
      </c>
      <c r="D340" s="181">
        <v>0</v>
      </c>
      <c r="E340" s="169">
        <v>419</v>
      </c>
      <c r="G340" s="153">
        <f t="shared" si="8"/>
        <v>0</v>
      </c>
      <c r="H340" s="171"/>
      <c r="J340" s="153"/>
      <c r="K340" s="172"/>
      <c r="L340" s="171"/>
      <c r="O340" s="158"/>
      <c r="P340" s="158"/>
      <c r="Q340" s="158"/>
      <c r="R340" s="157"/>
    </row>
    <row r="341" spans="1:18" ht="15" x14ac:dyDescent="0.2">
      <c r="A341" s="159" t="s">
        <v>870</v>
      </c>
      <c r="B341" s="198" t="s">
        <v>324</v>
      </c>
      <c r="C341" s="169">
        <v>350</v>
      </c>
      <c r="D341" s="181">
        <v>0</v>
      </c>
      <c r="E341" s="169">
        <v>350</v>
      </c>
      <c r="G341" s="153">
        <f t="shared" si="8"/>
        <v>0</v>
      </c>
      <c r="H341" s="171"/>
      <c r="J341" s="184"/>
      <c r="K341" s="185"/>
      <c r="L341" s="186"/>
      <c r="O341" s="158"/>
      <c r="P341" s="158"/>
      <c r="Q341" s="158"/>
      <c r="R341" s="157"/>
    </row>
    <row r="342" spans="1:18" ht="15" x14ac:dyDescent="0.2">
      <c r="A342" s="187" t="s">
        <v>871</v>
      </c>
      <c r="B342" s="205" t="s">
        <v>325</v>
      </c>
      <c r="C342" s="189">
        <v>573</v>
      </c>
      <c r="D342" s="190">
        <v>0</v>
      </c>
      <c r="E342" s="189">
        <v>573</v>
      </c>
      <c r="G342" s="153">
        <f t="shared" si="8"/>
        <v>0</v>
      </c>
      <c r="H342" s="171"/>
      <c r="J342" s="153"/>
      <c r="K342" s="172"/>
      <c r="L342" s="171"/>
      <c r="M342" s="116" t="s">
        <v>1349</v>
      </c>
      <c r="O342" s="158"/>
      <c r="P342" s="158"/>
      <c r="Q342" s="158"/>
      <c r="R342" s="157"/>
    </row>
    <row r="343" spans="1:18" ht="15" x14ac:dyDescent="0.2">
      <c r="A343" s="159" t="s">
        <v>872</v>
      </c>
      <c r="B343" s="198" t="s">
        <v>326</v>
      </c>
      <c r="C343" s="169">
        <v>1270</v>
      </c>
      <c r="D343" s="181">
        <v>0</v>
      </c>
      <c r="E343" s="169">
        <v>1270</v>
      </c>
      <c r="G343" s="153">
        <f t="shared" si="8"/>
        <v>0</v>
      </c>
      <c r="H343" s="171"/>
      <c r="J343" s="184"/>
      <c r="K343" s="185"/>
      <c r="L343" s="186"/>
      <c r="O343" s="158"/>
      <c r="P343" s="158"/>
      <c r="Q343" s="158"/>
      <c r="R343" s="157"/>
    </row>
    <row r="344" spans="1:18" ht="15" x14ac:dyDescent="0.2">
      <c r="A344" s="159" t="s">
        <v>875</v>
      </c>
      <c r="B344" s="198" t="s">
        <v>329</v>
      </c>
      <c r="C344" s="169">
        <v>522</v>
      </c>
      <c r="D344" s="181">
        <v>0</v>
      </c>
      <c r="E344" s="169">
        <v>522</v>
      </c>
      <c r="G344" s="153">
        <f t="shared" si="8"/>
        <v>0</v>
      </c>
      <c r="H344" s="171"/>
      <c r="J344" s="153"/>
      <c r="K344" s="172"/>
      <c r="L344" s="171"/>
      <c r="O344" s="158"/>
      <c r="P344" s="158"/>
      <c r="Q344" s="158"/>
      <c r="R344" s="157"/>
    </row>
    <row r="345" spans="1:18" ht="15" x14ac:dyDescent="0.2">
      <c r="A345" s="159" t="s">
        <v>876</v>
      </c>
      <c r="B345" s="198" t="s">
        <v>330</v>
      </c>
      <c r="C345" s="169">
        <v>1547</v>
      </c>
      <c r="D345" s="181">
        <v>0</v>
      </c>
      <c r="E345" s="169">
        <v>1547</v>
      </c>
      <c r="G345" s="153">
        <f t="shared" si="8"/>
        <v>0</v>
      </c>
      <c r="H345" s="171"/>
      <c r="J345" s="184"/>
      <c r="K345" s="185"/>
      <c r="L345" s="186"/>
      <c r="O345" s="158"/>
      <c r="P345" s="158"/>
      <c r="Q345" s="158"/>
      <c r="R345" s="157"/>
    </row>
    <row r="346" spans="1:18" ht="38.25" x14ac:dyDescent="0.2">
      <c r="A346" s="187" t="s">
        <v>1350</v>
      </c>
      <c r="B346" s="205" t="s">
        <v>1277</v>
      </c>
      <c r="C346" s="189">
        <v>0</v>
      </c>
      <c r="D346" s="190">
        <v>0</v>
      </c>
      <c r="E346" s="189">
        <v>0</v>
      </c>
      <c r="G346" s="153">
        <f t="shared" si="8"/>
        <v>0</v>
      </c>
      <c r="H346" s="171"/>
      <c r="J346" s="184"/>
      <c r="K346" s="185"/>
      <c r="L346" s="186"/>
      <c r="M346" s="217" t="s">
        <v>1351</v>
      </c>
      <c r="O346" s="158"/>
      <c r="P346" s="158"/>
      <c r="Q346" s="158"/>
      <c r="R346" s="157"/>
    </row>
    <row r="347" spans="1:18" ht="15" x14ac:dyDescent="0.2">
      <c r="A347" s="159" t="s">
        <v>877</v>
      </c>
      <c r="B347" s="160" t="s">
        <v>1303</v>
      </c>
      <c r="C347" s="161">
        <v>24455</v>
      </c>
      <c r="D347" s="204">
        <v>0</v>
      </c>
      <c r="E347" s="161">
        <v>24455</v>
      </c>
      <c r="G347" s="153">
        <f t="shared" si="8"/>
        <v>0</v>
      </c>
      <c r="H347" s="171"/>
      <c r="J347" s="184">
        <f>C347-C348-C349-C350-C351-C352-C353-C354-C355-C356-C357-C358-C359-C360-C361-C362-C363-C364-C365-C366-C367-C368-C369-C370-C371</f>
        <v>0</v>
      </c>
      <c r="K347" s="185">
        <f>D347-D348-D349-D350-D351-D352-D353-D354-D355-D356-D357-D358-D359-D360-D361-D362-D363-D364-D365-D366-D367-D368-D369-D370-D371</f>
        <v>0</v>
      </c>
      <c r="L347" s="186">
        <f>E347-E348-E349-E350-E351-E352-E353-E354-E355-E356-E357-E358-E359-E360-E361-E362-E363-E364-E365-E366-E367-E368-E369-E370-E371</f>
        <v>0</v>
      </c>
      <c r="O347" s="158"/>
      <c r="P347" s="158"/>
      <c r="Q347" s="158"/>
      <c r="R347" s="157"/>
    </row>
    <row r="348" spans="1:18" ht="15" x14ac:dyDescent="0.2">
      <c r="A348" s="159" t="s">
        <v>878</v>
      </c>
      <c r="B348" s="198" t="s">
        <v>331</v>
      </c>
      <c r="C348" s="169">
        <v>634</v>
      </c>
      <c r="D348" s="181">
        <v>0</v>
      </c>
      <c r="E348" s="169">
        <v>634</v>
      </c>
      <c r="G348" s="153">
        <f t="shared" si="8"/>
        <v>0</v>
      </c>
      <c r="H348" s="171"/>
      <c r="J348" s="153"/>
      <c r="K348" s="172"/>
      <c r="L348" s="171"/>
      <c r="O348" s="158"/>
      <c r="P348" s="158"/>
      <c r="Q348" s="158"/>
      <c r="R348" s="157"/>
    </row>
    <row r="349" spans="1:18" ht="15" x14ac:dyDescent="0.2">
      <c r="A349" s="159" t="s">
        <v>879</v>
      </c>
      <c r="B349" s="198" t="s">
        <v>332</v>
      </c>
      <c r="C349" s="169">
        <v>1743</v>
      </c>
      <c r="D349" s="181">
        <v>0</v>
      </c>
      <c r="E349" s="169">
        <v>1743</v>
      </c>
      <c r="G349" s="153">
        <f t="shared" si="8"/>
        <v>0</v>
      </c>
      <c r="H349" s="171"/>
      <c r="J349" s="184"/>
      <c r="K349" s="185"/>
      <c r="L349" s="186"/>
      <c r="O349" s="158"/>
      <c r="P349" s="158"/>
      <c r="Q349" s="158"/>
      <c r="R349" s="157"/>
    </row>
    <row r="350" spans="1:18" ht="15" x14ac:dyDescent="0.2">
      <c r="A350" s="159" t="s">
        <v>880</v>
      </c>
      <c r="B350" s="198" t="s">
        <v>333</v>
      </c>
      <c r="C350" s="169">
        <v>747</v>
      </c>
      <c r="D350" s="181">
        <v>0</v>
      </c>
      <c r="E350" s="169">
        <v>747</v>
      </c>
      <c r="G350" s="153">
        <f t="shared" si="8"/>
        <v>0</v>
      </c>
      <c r="H350" s="171"/>
      <c r="J350" s="153"/>
      <c r="K350" s="172"/>
      <c r="L350" s="171"/>
      <c r="O350" s="158"/>
      <c r="P350" s="158"/>
      <c r="Q350" s="158"/>
      <c r="R350" s="157"/>
    </row>
    <row r="351" spans="1:18" ht="15" x14ac:dyDescent="0.2">
      <c r="A351" s="159" t="s">
        <v>881</v>
      </c>
      <c r="B351" s="198" t="s">
        <v>95</v>
      </c>
      <c r="C351" s="169">
        <v>783</v>
      </c>
      <c r="D351" s="181">
        <v>0</v>
      </c>
      <c r="E351" s="169">
        <v>783</v>
      </c>
      <c r="G351" s="153">
        <f t="shared" si="8"/>
        <v>0</v>
      </c>
      <c r="H351" s="171"/>
      <c r="J351" s="184"/>
      <c r="K351" s="185"/>
      <c r="L351" s="186"/>
      <c r="O351" s="158"/>
      <c r="P351" s="158"/>
      <c r="Q351" s="158"/>
      <c r="R351" s="157"/>
    </row>
    <row r="352" spans="1:18" ht="15" x14ac:dyDescent="0.2">
      <c r="A352" s="159" t="s">
        <v>882</v>
      </c>
      <c r="B352" s="198" t="s">
        <v>334</v>
      </c>
      <c r="C352" s="169">
        <v>1370</v>
      </c>
      <c r="D352" s="181">
        <v>0</v>
      </c>
      <c r="E352" s="169">
        <v>1370</v>
      </c>
      <c r="G352" s="153">
        <f t="shared" si="8"/>
        <v>0</v>
      </c>
      <c r="H352" s="171"/>
      <c r="J352" s="184"/>
      <c r="K352" s="185"/>
      <c r="L352" s="186"/>
      <c r="O352" s="158"/>
      <c r="P352" s="158"/>
      <c r="Q352" s="158"/>
      <c r="R352" s="157"/>
    </row>
    <row r="353" spans="1:18" ht="15" x14ac:dyDescent="0.2">
      <c r="A353" s="159" t="s">
        <v>883</v>
      </c>
      <c r="B353" s="198" t="s">
        <v>335</v>
      </c>
      <c r="C353" s="169">
        <v>328</v>
      </c>
      <c r="D353" s="181">
        <v>0</v>
      </c>
      <c r="E353" s="169">
        <v>328</v>
      </c>
      <c r="G353" s="153">
        <f t="shared" si="8"/>
        <v>0</v>
      </c>
      <c r="H353" s="171"/>
      <c r="J353" s="153"/>
      <c r="K353" s="172"/>
      <c r="L353" s="171"/>
      <c r="O353" s="158"/>
      <c r="P353" s="158"/>
      <c r="Q353" s="158"/>
      <c r="R353" s="157"/>
    </row>
    <row r="354" spans="1:18" ht="15" x14ac:dyDescent="0.2">
      <c r="A354" s="159" t="s">
        <v>884</v>
      </c>
      <c r="B354" s="198" t="s">
        <v>336</v>
      </c>
      <c r="C354" s="169">
        <v>1680</v>
      </c>
      <c r="D354" s="181">
        <v>0</v>
      </c>
      <c r="E354" s="169">
        <v>1680</v>
      </c>
      <c r="G354" s="153">
        <f t="shared" si="8"/>
        <v>0</v>
      </c>
      <c r="H354" s="171"/>
      <c r="J354" s="184"/>
      <c r="K354" s="185"/>
      <c r="L354" s="186"/>
      <c r="O354" s="158"/>
      <c r="P354" s="158"/>
      <c r="Q354" s="158"/>
      <c r="R354" s="157"/>
    </row>
    <row r="355" spans="1:18" ht="15" x14ac:dyDescent="0.2">
      <c r="A355" s="159" t="s">
        <v>885</v>
      </c>
      <c r="B355" s="198" t="s">
        <v>337</v>
      </c>
      <c r="C355" s="169">
        <v>1382</v>
      </c>
      <c r="D355" s="181">
        <v>0</v>
      </c>
      <c r="E355" s="169">
        <v>1382</v>
      </c>
      <c r="G355" s="153">
        <f t="shared" si="8"/>
        <v>0</v>
      </c>
      <c r="H355" s="171"/>
      <c r="J355" s="153"/>
      <c r="K355" s="172"/>
      <c r="L355" s="171"/>
      <c r="O355" s="158"/>
      <c r="P355" s="158"/>
      <c r="Q355" s="158"/>
      <c r="R355" s="157"/>
    </row>
    <row r="356" spans="1:18" ht="15" x14ac:dyDescent="0.2">
      <c r="A356" s="159" t="s">
        <v>886</v>
      </c>
      <c r="B356" s="198" t="s">
        <v>338</v>
      </c>
      <c r="C356" s="169">
        <v>974</v>
      </c>
      <c r="D356" s="181">
        <v>0</v>
      </c>
      <c r="E356" s="169">
        <v>974</v>
      </c>
      <c r="G356" s="153">
        <f t="shared" si="8"/>
        <v>0</v>
      </c>
      <c r="H356" s="171"/>
      <c r="J356" s="184"/>
      <c r="K356" s="185"/>
      <c r="L356" s="186"/>
      <c r="O356" s="158"/>
      <c r="P356" s="158"/>
      <c r="Q356" s="158"/>
      <c r="R356" s="157"/>
    </row>
    <row r="357" spans="1:18" ht="15" x14ac:dyDescent="0.2">
      <c r="A357" s="159" t="s">
        <v>887</v>
      </c>
      <c r="B357" s="198" t="s">
        <v>339</v>
      </c>
      <c r="C357" s="169">
        <v>1337</v>
      </c>
      <c r="D357" s="181">
        <v>0</v>
      </c>
      <c r="E357" s="169">
        <v>1337</v>
      </c>
      <c r="G357" s="153">
        <f t="shared" si="8"/>
        <v>0</v>
      </c>
      <c r="H357" s="171"/>
      <c r="J357" s="184"/>
      <c r="K357" s="185"/>
      <c r="L357" s="186"/>
      <c r="O357" s="158"/>
      <c r="P357" s="158"/>
      <c r="Q357" s="158"/>
      <c r="R357" s="157"/>
    </row>
    <row r="358" spans="1:18" ht="15" x14ac:dyDescent="0.2">
      <c r="A358" s="159" t="s">
        <v>888</v>
      </c>
      <c r="B358" s="198" t="s">
        <v>340</v>
      </c>
      <c r="C358" s="169">
        <v>327</v>
      </c>
      <c r="D358" s="181">
        <v>0</v>
      </c>
      <c r="E358" s="169">
        <v>327</v>
      </c>
      <c r="G358" s="153">
        <f t="shared" si="8"/>
        <v>0</v>
      </c>
      <c r="H358" s="171"/>
      <c r="J358" s="184"/>
      <c r="K358" s="185"/>
      <c r="L358" s="186"/>
      <c r="O358" s="158"/>
      <c r="P358" s="158"/>
      <c r="Q358" s="158"/>
      <c r="R358" s="157"/>
    </row>
    <row r="359" spans="1:18" ht="15" x14ac:dyDescent="0.2">
      <c r="A359" s="159" t="s">
        <v>889</v>
      </c>
      <c r="B359" s="198" t="s">
        <v>341</v>
      </c>
      <c r="C359" s="169">
        <v>1625</v>
      </c>
      <c r="D359" s="181">
        <v>0</v>
      </c>
      <c r="E359" s="169">
        <v>1625</v>
      </c>
      <c r="G359" s="153">
        <f t="shared" si="8"/>
        <v>0</v>
      </c>
      <c r="H359" s="171"/>
      <c r="J359" s="153"/>
      <c r="K359" s="172"/>
      <c r="L359" s="171"/>
      <c r="O359" s="158"/>
      <c r="P359" s="158"/>
      <c r="Q359" s="158"/>
      <c r="R359" s="157"/>
    </row>
    <row r="360" spans="1:18" ht="15" x14ac:dyDescent="0.2">
      <c r="A360" s="159" t="s">
        <v>890</v>
      </c>
      <c r="B360" s="198" t="s">
        <v>342</v>
      </c>
      <c r="C360" s="169">
        <v>1115</v>
      </c>
      <c r="D360" s="181">
        <v>0</v>
      </c>
      <c r="E360" s="169">
        <v>1115</v>
      </c>
      <c r="G360" s="153">
        <f t="shared" si="8"/>
        <v>0</v>
      </c>
      <c r="H360" s="171"/>
      <c r="J360" s="184"/>
      <c r="K360" s="185"/>
      <c r="L360" s="186"/>
      <c r="O360" s="158"/>
      <c r="P360" s="158"/>
      <c r="Q360" s="158"/>
      <c r="R360" s="157"/>
    </row>
    <row r="361" spans="1:18" ht="15" x14ac:dyDescent="0.2">
      <c r="A361" s="159" t="s">
        <v>891</v>
      </c>
      <c r="B361" s="198" t="s">
        <v>343</v>
      </c>
      <c r="C361" s="169">
        <v>478</v>
      </c>
      <c r="D361" s="181">
        <v>0</v>
      </c>
      <c r="E361" s="169">
        <v>478</v>
      </c>
      <c r="G361" s="153">
        <f t="shared" si="8"/>
        <v>0</v>
      </c>
      <c r="H361" s="171"/>
      <c r="J361" s="184"/>
      <c r="K361" s="185"/>
      <c r="L361" s="186"/>
      <c r="O361" s="158"/>
      <c r="P361" s="158"/>
      <c r="Q361" s="158"/>
      <c r="R361" s="157"/>
    </row>
    <row r="362" spans="1:18" ht="15" x14ac:dyDescent="0.2">
      <c r="A362" s="159" t="s">
        <v>892</v>
      </c>
      <c r="B362" s="198" t="s">
        <v>344</v>
      </c>
      <c r="C362" s="169">
        <v>1075</v>
      </c>
      <c r="D362" s="181">
        <v>0</v>
      </c>
      <c r="E362" s="169">
        <v>1075</v>
      </c>
      <c r="G362" s="153">
        <f t="shared" si="8"/>
        <v>0</v>
      </c>
      <c r="H362" s="171"/>
      <c r="J362" s="153"/>
      <c r="K362" s="172"/>
      <c r="L362" s="171"/>
      <c r="O362" s="158"/>
      <c r="P362" s="158"/>
      <c r="Q362" s="158"/>
      <c r="R362" s="157"/>
    </row>
    <row r="363" spans="1:18" ht="15" x14ac:dyDescent="0.2">
      <c r="A363" s="159" t="s">
        <v>893</v>
      </c>
      <c r="B363" s="198" t="s">
        <v>345</v>
      </c>
      <c r="C363" s="169">
        <v>305</v>
      </c>
      <c r="D363" s="181">
        <v>0</v>
      </c>
      <c r="E363" s="169">
        <v>305</v>
      </c>
      <c r="G363" s="153">
        <f t="shared" si="8"/>
        <v>0</v>
      </c>
      <c r="H363" s="171"/>
      <c r="J363" s="184"/>
      <c r="K363" s="185"/>
      <c r="L363" s="186"/>
      <c r="O363" s="158"/>
      <c r="P363" s="158"/>
      <c r="Q363" s="158"/>
      <c r="R363" s="157"/>
    </row>
    <row r="364" spans="1:18" ht="15" x14ac:dyDescent="0.2">
      <c r="A364" s="159" t="s">
        <v>894</v>
      </c>
      <c r="B364" s="198" t="s">
        <v>346</v>
      </c>
      <c r="C364" s="169">
        <v>1172</v>
      </c>
      <c r="D364" s="181">
        <v>0</v>
      </c>
      <c r="E364" s="169">
        <v>1172</v>
      </c>
      <c r="G364" s="153">
        <f t="shared" si="8"/>
        <v>0</v>
      </c>
      <c r="H364" s="171"/>
      <c r="J364" s="153"/>
      <c r="K364" s="172"/>
      <c r="L364" s="171"/>
      <c r="O364" s="158"/>
      <c r="P364" s="158"/>
      <c r="Q364" s="158"/>
      <c r="R364" s="157"/>
    </row>
    <row r="365" spans="1:18" ht="15" x14ac:dyDescent="0.2">
      <c r="A365" s="159" t="s">
        <v>895</v>
      </c>
      <c r="B365" s="198" t="s">
        <v>347</v>
      </c>
      <c r="C365" s="169">
        <v>591</v>
      </c>
      <c r="D365" s="181">
        <v>0</v>
      </c>
      <c r="E365" s="169">
        <v>591</v>
      </c>
      <c r="G365" s="153">
        <f t="shared" si="8"/>
        <v>0</v>
      </c>
      <c r="H365" s="171"/>
      <c r="J365" s="184"/>
      <c r="K365" s="185"/>
      <c r="L365" s="186"/>
      <c r="O365" s="158"/>
      <c r="P365" s="158"/>
      <c r="Q365" s="158"/>
      <c r="R365" s="157"/>
    </row>
    <row r="366" spans="1:18" ht="15" x14ac:dyDescent="0.2">
      <c r="A366" s="159" t="s">
        <v>896</v>
      </c>
      <c r="B366" s="198" t="s">
        <v>348</v>
      </c>
      <c r="C366" s="169">
        <v>2276</v>
      </c>
      <c r="D366" s="181">
        <v>0</v>
      </c>
      <c r="E366" s="169">
        <v>2276</v>
      </c>
      <c r="G366" s="153">
        <f t="shared" si="8"/>
        <v>0</v>
      </c>
      <c r="H366" s="171"/>
      <c r="J366" s="184"/>
      <c r="K366" s="185"/>
      <c r="L366" s="186"/>
      <c r="O366" s="158"/>
      <c r="P366" s="158"/>
      <c r="Q366" s="158"/>
      <c r="R366" s="157"/>
    </row>
    <row r="367" spans="1:18" ht="15" x14ac:dyDescent="0.2">
      <c r="A367" s="159" t="s">
        <v>897</v>
      </c>
      <c r="B367" s="198" t="s">
        <v>349</v>
      </c>
      <c r="C367" s="169">
        <v>578</v>
      </c>
      <c r="D367" s="181">
        <v>0</v>
      </c>
      <c r="E367" s="169">
        <v>578</v>
      </c>
      <c r="G367" s="153">
        <f t="shared" si="8"/>
        <v>0</v>
      </c>
      <c r="H367" s="171"/>
      <c r="J367" s="153"/>
      <c r="K367" s="172"/>
      <c r="L367" s="171"/>
      <c r="O367" s="158"/>
      <c r="P367" s="158"/>
      <c r="Q367" s="158"/>
      <c r="R367" s="157"/>
    </row>
    <row r="368" spans="1:18" ht="15" x14ac:dyDescent="0.2">
      <c r="A368" s="159" t="s">
        <v>898</v>
      </c>
      <c r="B368" s="198" t="s">
        <v>350</v>
      </c>
      <c r="C368" s="169">
        <v>394</v>
      </c>
      <c r="D368" s="181">
        <v>0</v>
      </c>
      <c r="E368" s="169">
        <v>394</v>
      </c>
      <c r="G368" s="153">
        <f t="shared" si="8"/>
        <v>0</v>
      </c>
      <c r="H368" s="171"/>
      <c r="J368" s="184"/>
      <c r="K368" s="185"/>
      <c r="L368" s="186"/>
      <c r="O368" s="158"/>
      <c r="P368" s="158"/>
      <c r="Q368" s="158"/>
      <c r="R368" s="157"/>
    </row>
    <row r="369" spans="1:18" ht="15" x14ac:dyDescent="0.2">
      <c r="A369" s="159" t="s">
        <v>899</v>
      </c>
      <c r="B369" s="198" t="s">
        <v>351</v>
      </c>
      <c r="C369" s="169">
        <v>2090</v>
      </c>
      <c r="D369" s="181">
        <v>0</v>
      </c>
      <c r="E369" s="169">
        <v>2090</v>
      </c>
      <c r="G369" s="153">
        <f t="shared" si="8"/>
        <v>0</v>
      </c>
      <c r="H369" s="171"/>
      <c r="J369" s="153"/>
      <c r="K369" s="172"/>
      <c r="L369" s="171"/>
      <c r="O369" s="158"/>
      <c r="P369" s="158"/>
      <c r="Q369" s="158"/>
      <c r="R369" s="157"/>
    </row>
    <row r="370" spans="1:18" ht="15" x14ac:dyDescent="0.2">
      <c r="A370" s="159" t="s">
        <v>900</v>
      </c>
      <c r="B370" s="198" t="s">
        <v>352</v>
      </c>
      <c r="C370" s="169">
        <v>1181</v>
      </c>
      <c r="D370" s="181">
        <v>0</v>
      </c>
      <c r="E370" s="169">
        <v>1181</v>
      </c>
      <c r="G370" s="153">
        <f t="shared" si="8"/>
        <v>0</v>
      </c>
      <c r="H370" s="171"/>
      <c r="J370" s="184"/>
      <c r="K370" s="185"/>
      <c r="L370" s="186"/>
      <c r="O370" s="158"/>
      <c r="P370" s="158"/>
      <c r="Q370" s="158"/>
      <c r="R370" s="157"/>
    </row>
    <row r="371" spans="1:18" ht="15" x14ac:dyDescent="0.2">
      <c r="A371" s="159" t="s">
        <v>901</v>
      </c>
      <c r="B371" s="198" t="s">
        <v>353</v>
      </c>
      <c r="C371" s="169">
        <v>270</v>
      </c>
      <c r="D371" s="181">
        <v>0</v>
      </c>
      <c r="E371" s="169">
        <v>270</v>
      </c>
      <c r="G371" s="153">
        <f t="shared" si="8"/>
        <v>0</v>
      </c>
      <c r="H371" s="171"/>
      <c r="J371" s="184"/>
      <c r="K371" s="185"/>
      <c r="L371" s="186"/>
      <c r="O371" s="158"/>
      <c r="P371" s="158"/>
      <c r="Q371" s="158"/>
      <c r="R371" s="157"/>
    </row>
    <row r="372" spans="1:18" s="157" customFormat="1" ht="28.15" customHeight="1" x14ac:dyDescent="0.2">
      <c r="A372" s="159" t="s">
        <v>902</v>
      </c>
      <c r="B372" s="160" t="s">
        <v>1304</v>
      </c>
      <c r="C372" s="161">
        <v>49442</v>
      </c>
      <c r="D372" s="180">
        <v>27562</v>
      </c>
      <c r="E372" s="162">
        <v>21880</v>
      </c>
      <c r="F372" s="163"/>
      <c r="G372" s="164">
        <f t="shared" si="8"/>
        <v>0</v>
      </c>
      <c r="H372" s="165"/>
      <c r="I372" s="166"/>
      <c r="J372" s="184">
        <f>C372-C373-C375-C377-C379-C381-C383-C384-C385-C386-C387-C388-C389</f>
        <v>0</v>
      </c>
      <c r="K372" s="185">
        <f>D372-D373-D375-D377-D379-D381-D383-D384-D385-D386-D387-D388-D389</f>
        <v>0</v>
      </c>
      <c r="L372" s="186">
        <f>E372-E373-E375-E377-E379-E381-E383-E384-E385-E386-E387-E388-E389</f>
        <v>0</v>
      </c>
      <c r="M372" s="167"/>
      <c r="O372" s="158"/>
      <c r="P372" s="158"/>
      <c r="Q372" s="158"/>
    </row>
    <row r="373" spans="1:18" ht="15" x14ac:dyDescent="0.2">
      <c r="A373" s="218" t="s">
        <v>903</v>
      </c>
      <c r="B373" s="168" t="s">
        <v>355</v>
      </c>
      <c r="C373" s="169">
        <v>10822</v>
      </c>
      <c r="D373" s="181">
        <v>7643</v>
      </c>
      <c r="E373" s="170">
        <v>3179</v>
      </c>
      <c r="G373" s="153">
        <f t="shared" si="8"/>
        <v>0</v>
      </c>
      <c r="H373" s="171"/>
      <c r="J373" s="153"/>
      <c r="K373" s="172"/>
      <c r="L373" s="171"/>
      <c r="M373" s="219"/>
      <c r="O373" s="158"/>
      <c r="P373" s="158"/>
      <c r="Q373" s="158"/>
      <c r="R373" s="157"/>
    </row>
    <row r="374" spans="1:18" ht="15" x14ac:dyDescent="0.2">
      <c r="A374" s="159" t="s">
        <v>904</v>
      </c>
      <c r="B374" s="199" t="s">
        <v>356</v>
      </c>
      <c r="C374" s="169">
        <v>7643</v>
      </c>
      <c r="D374" s="181">
        <v>7643</v>
      </c>
      <c r="E374" s="170">
        <v>0</v>
      </c>
      <c r="G374" s="153">
        <f t="shared" si="8"/>
        <v>0</v>
      </c>
      <c r="H374" s="171"/>
      <c r="J374" s="184"/>
      <c r="K374" s="185"/>
      <c r="L374" s="186"/>
      <c r="O374" s="158"/>
      <c r="P374" s="158"/>
      <c r="Q374" s="158"/>
      <c r="R374" s="157"/>
    </row>
    <row r="375" spans="1:18" ht="15" x14ac:dyDescent="0.2">
      <c r="A375" s="159" t="s">
        <v>905</v>
      </c>
      <c r="B375" s="168" t="s">
        <v>357</v>
      </c>
      <c r="C375" s="169">
        <v>7979</v>
      </c>
      <c r="D375" s="181">
        <v>5260</v>
      </c>
      <c r="E375" s="170">
        <v>2719</v>
      </c>
      <c r="G375" s="153">
        <f t="shared" si="8"/>
        <v>0</v>
      </c>
      <c r="H375" s="171"/>
      <c r="J375" s="184"/>
      <c r="K375" s="185"/>
      <c r="L375" s="186"/>
      <c r="O375" s="158"/>
      <c r="P375" s="158"/>
      <c r="Q375" s="158"/>
      <c r="R375" s="157"/>
    </row>
    <row r="376" spans="1:18" ht="15" x14ac:dyDescent="0.2">
      <c r="A376" s="159" t="s">
        <v>906</v>
      </c>
      <c r="B376" s="199" t="s">
        <v>358</v>
      </c>
      <c r="C376" s="169">
        <v>5260</v>
      </c>
      <c r="D376" s="181">
        <v>5260</v>
      </c>
      <c r="E376" s="170">
        <v>0</v>
      </c>
      <c r="G376" s="153">
        <f t="shared" si="8"/>
        <v>0</v>
      </c>
      <c r="H376" s="171"/>
      <c r="J376" s="153"/>
      <c r="K376" s="172"/>
      <c r="L376" s="171"/>
      <c r="O376" s="158"/>
      <c r="P376" s="158"/>
      <c r="Q376" s="158"/>
      <c r="R376" s="157"/>
    </row>
    <row r="377" spans="1:18" ht="15" x14ac:dyDescent="0.2">
      <c r="A377" s="159" t="s">
        <v>907</v>
      </c>
      <c r="B377" s="168" t="s">
        <v>359</v>
      </c>
      <c r="C377" s="177">
        <v>4909</v>
      </c>
      <c r="D377" s="197">
        <v>4909</v>
      </c>
      <c r="E377" s="178">
        <v>0</v>
      </c>
      <c r="G377" s="153">
        <f t="shared" si="8"/>
        <v>0</v>
      </c>
      <c r="H377" s="171"/>
      <c r="J377" s="184"/>
      <c r="K377" s="185"/>
      <c r="L377" s="186"/>
      <c r="O377" s="158"/>
      <c r="P377" s="158"/>
      <c r="Q377" s="158"/>
      <c r="R377" s="157"/>
    </row>
    <row r="378" spans="1:18" ht="15" x14ac:dyDescent="0.2">
      <c r="A378" s="159" t="s">
        <v>908</v>
      </c>
      <c r="B378" s="199" t="s">
        <v>360</v>
      </c>
      <c r="C378" s="169">
        <v>4909</v>
      </c>
      <c r="D378" s="181">
        <v>4909</v>
      </c>
      <c r="E378" s="170">
        <v>0</v>
      </c>
      <c r="G378" s="153">
        <f t="shared" ref="G378:G441" si="9">C378-D378-E378</f>
        <v>0</v>
      </c>
      <c r="H378" s="171"/>
      <c r="J378" s="153"/>
      <c r="K378" s="172"/>
      <c r="L378" s="171"/>
      <c r="O378" s="158"/>
      <c r="P378" s="158"/>
      <c r="Q378" s="158"/>
      <c r="R378" s="157"/>
    </row>
    <row r="379" spans="1:18" ht="15" x14ac:dyDescent="0.2">
      <c r="A379" s="159" t="s">
        <v>909</v>
      </c>
      <c r="B379" s="168" t="s">
        <v>361</v>
      </c>
      <c r="C379" s="169">
        <v>6053</v>
      </c>
      <c r="D379" s="181">
        <v>4614</v>
      </c>
      <c r="E379" s="170">
        <v>1439</v>
      </c>
      <c r="G379" s="153">
        <f t="shared" si="9"/>
        <v>0</v>
      </c>
      <c r="H379" s="171"/>
      <c r="J379" s="184"/>
      <c r="K379" s="185"/>
      <c r="L379" s="186"/>
      <c r="O379" s="158"/>
      <c r="P379" s="158"/>
      <c r="Q379" s="158"/>
      <c r="R379" s="157"/>
    </row>
    <row r="380" spans="1:18" ht="15" x14ac:dyDescent="0.2">
      <c r="A380" s="159" t="s">
        <v>910</v>
      </c>
      <c r="B380" s="199" t="s">
        <v>362</v>
      </c>
      <c r="C380" s="169">
        <v>4614</v>
      </c>
      <c r="D380" s="181">
        <v>4614</v>
      </c>
      <c r="E380" s="170">
        <v>0</v>
      </c>
      <c r="G380" s="153">
        <f t="shared" si="9"/>
        <v>0</v>
      </c>
      <c r="H380" s="171"/>
      <c r="J380" s="184"/>
      <c r="K380" s="185"/>
      <c r="L380" s="186"/>
      <c r="O380" s="158"/>
      <c r="P380" s="158"/>
      <c r="Q380" s="158"/>
      <c r="R380" s="157"/>
    </row>
    <row r="381" spans="1:18" ht="15" x14ac:dyDescent="0.2">
      <c r="A381" s="159" t="s">
        <v>911</v>
      </c>
      <c r="B381" s="168" t="s">
        <v>363</v>
      </c>
      <c r="C381" s="169">
        <v>5398</v>
      </c>
      <c r="D381" s="181">
        <v>5136</v>
      </c>
      <c r="E381" s="170">
        <v>262</v>
      </c>
      <c r="G381" s="153">
        <f t="shared" si="9"/>
        <v>0</v>
      </c>
      <c r="H381" s="171"/>
      <c r="J381" s="153"/>
      <c r="K381" s="172"/>
      <c r="L381" s="171"/>
      <c r="O381" s="158"/>
      <c r="P381" s="158"/>
      <c r="Q381" s="158"/>
      <c r="R381" s="157"/>
    </row>
    <row r="382" spans="1:18" ht="15" x14ac:dyDescent="0.2">
      <c r="A382" s="159" t="s">
        <v>912</v>
      </c>
      <c r="B382" s="199" t="s">
        <v>364</v>
      </c>
      <c r="C382" s="169">
        <v>5136</v>
      </c>
      <c r="D382" s="181">
        <v>5136</v>
      </c>
      <c r="E382" s="170">
        <v>0</v>
      </c>
      <c r="G382" s="153">
        <f t="shared" si="9"/>
        <v>0</v>
      </c>
      <c r="H382" s="171"/>
      <c r="J382" s="184"/>
      <c r="K382" s="185"/>
      <c r="L382" s="186"/>
      <c r="O382" s="158"/>
      <c r="P382" s="158"/>
      <c r="Q382" s="158"/>
      <c r="R382" s="157"/>
    </row>
    <row r="383" spans="1:18" ht="15" x14ac:dyDescent="0.2">
      <c r="A383" s="159" t="s">
        <v>913</v>
      </c>
      <c r="B383" s="198" t="s">
        <v>365</v>
      </c>
      <c r="C383" s="169">
        <v>3125</v>
      </c>
      <c r="D383" s="181">
        <v>0</v>
      </c>
      <c r="E383" s="169">
        <v>3125</v>
      </c>
      <c r="G383" s="153">
        <f t="shared" si="9"/>
        <v>0</v>
      </c>
      <c r="H383" s="171"/>
      <c r="J383" s="153"/>
      <c r="K383" s="172"/>
      <c r="L383" s="171"/>
      <c r="O383" s="158"/>
      <c r="P383" s="158"/>
      <c r="Q383" s="158"/>
      <c r="R383" s="157"/>
    </row>
    <row r="384" spans="1:18" ht="15" x14ac:dyDescent="0.2">
      <c r="A384" s="159" t="s">
        <v>914</v>
      </c>
      <c r="B384" s="198" t="s">
        <v>366</v>
      </c>
      <c r="C384" s="169">
        <v>3011</v>
      </c>
      <c r="D384" s="181">
        <v>0</v>
      </c>
      <c r="E384" s="169">
        <v>3011</v>
      </c>
      <c r="G384" s="153">
        <f t="shared" si="9"/>
        <v>0</v>
      </c>
      <c r="H384" s="171"/>
      <c r="J384" s="184"/>
      <c r="K384" s="185"/>
      <c r="L384" s="186"/>
      <c r="O384" s="158"/>
      <c r="P384" s="158"/>
      <c r="Q384" s="158"/>
      <c r="R384" s="157"/>
    </row>
    <row r="385" spans="1:18" ht="15" x14ac:dyDescent="0.2">
      <c r="A385" s="159" t="s">
        <v>916</v>
      </c>
      <c r="B385" s="198" t="s">
        <v>368</v>
      </c>
      <c r="C385" s="169">
        <v>2317</v>
      </c>
      <c r="D385" s="181">
        <v>0</v>
      </c>
      <c r="E385" s="169">
        <v>2317</v>
      </c>
      <c r="G385" s="153">
        <f t="shared" si="9"/>
        <v>0</v>
      </c>
      <c r="H385" s="171"/>
      <c r="J385" s="184"/>
      <c r="K385" s="185"/>
      <c r="L385" s="186"/>
      <c r="O385" s="158"/>
      <c r="P385" s="158"/>
      <c r="Q385" s="158"/>
      <c r="R385" s="157"/>
    </row>
    <row r="386" spans="1:18" ht="15" x14ac:dyDescent="0.2">
      <c r="A386" s="159" t="s">
        <v>917</v>
      </c>
      <c r="B386" s="198" t="s">
        <v>369</v>
      </c>
      <c r="C386" s="169">
        <v>1567</v>
      </c>
      <c r="D386" s="181">
        <v>0</v>
      </c>
      <c r="E386" s="169">
        <v>1567</v>
      </c>
      <c r="G386" s="153">
        <f t="shared" si="9"/>
        <v>0</v>
      </c>
      <c r="H386" s="171"/>
      <c r="J386" s="153"/>
      <c r="K386" s="172"/>
      <c r="L386" s="171"/>
      <c r="O386" s="158"/>
      <c r="P386" s="158"/>
      <c r="Q386" s="158"/>
      <c r="R386" s="157"/>
    </row>
    <row r="387" spans="1:18" ht="15" x14ac:dyDescent="0.2">
      <c r="A387" s="159" t="s">
        <v>918</v>
      </c>
      <c r="B387" s="198" t="s">
        <v>370</v>
      </c>
      <c r="C387" s="169">
        <v>1420</v>
      </c>
      <c r="D387" s="181">
        <v>0</v>
      </c>
      <c r="E387" s="169">
        <v>1420</v>
      </c>
      <c r="G387" s="153">
        <f t="shared" si="9"/>
        <v>0</v>
      </c>
      <c r="H387" s="171"/>
      <c r="J387" s="184"/>
      <c r="K387" s="185"/>
      <c r="L387" s="186"/>
      <c r="O387" s="158"/>
      <c r="P387" s="158"/>
      <c r="Q387" s="158"/>
      <c r="R387" s="157"/>
    </row>
    <row r="388" spans="1:18" ht="15" x14ac:dyDescent="0.2">
      <c r="A388" s="159" t="s">
        <v>919</v>
      </c>
      <c r="B388" s="198" t="s">
        <v>371</v>
      </c>
      <c r="C388" s="169">
        <v>1758</v>
      </c>
      <c r="D388" s="181">
        <v>0</v>
      </c>
      <c r="E388" s="169">
        <v>1758</v>
      </c>
      <c r="G388" s="153">
        <f t="shared" si="9"/>
        <v>0</v>
      </c>
      <c r="H388" s="171"/>
      <c r="J388" s="184"/>
      <c r="K388" s="185"/>
      <c r="L388" s="186"/>
      <c r="O388" s="158"/>
      <c r="P388" s="158"/>
      <c r="Q388" s="158"/>
      <c r="R388" s="157"/>
    </row>
    <row r="389" spans="1:18" ht="15" x14ac:dyDescent="0.2">
      <c r="A389" s="159" t="s">
        <v>920</v>
      </c>
      <c r="B389" s="198" t="s">
        <v>372</v>
      </c>
      <c r="C389" s="169">
        <v>1083</v>
      </c>
      <c r="D389" s="181">
        <v>0</v>
      </c>
      <c r="E389" s="169">
        <v>1083</v>
      </c>
      <c r="G389" s="153">
        <f t="shared" si="9"/>
        <v>0</v>
      </c>
      <c r="H389" s="171"/>
      <c r="J389" s="153"/>
      <c r="K389" s="172"/>
      <c r="L389" s="171"/>
      <c r="O389" s="158"/>
      <c r="P389" s="158"/>
      <c r="Q389" s="158"/>
      <c r="R389" s="157"/>
    </row>
    <row r="390" spans="1:18" ht="25.5" x14ac:dyDescent="0.2">
      <c r="A390" s="159" t="s">
        <v>921</v>
      </c>
      <c r="B390" s="160" t="s">
        <v>1305</v>
      </c>
      <c r="C390" s="161">
        <v>14422</v>
      </c>
      <c r="D390" s="180">
        <v>6319</v>
      </c>
      <c r="E390" s="162">
        <v>8103</v>
      </c>
      <c r="G390" s="153">
        <f t="shared" si="9"/>
        <v>0</v>
      </c>
      <c r="H390" s="171"/>
      <c r="J390" s="184">
        <f>C390-C391-SUM(C393:C399)</f>
        <v>0</v>
      </c>
      <c r="K390" s="185">
        <f>D390-D391-SUM(D393:D399)</f>
        <v>0</v>
      </c>
      <c r="L390" s="186">
        <f>E390-E391-SUM(E393:E399)</f>
        <v>0</v>
      </c>
      <c r="M390" s="202"/>
      <c r="O390" s="158"/>
      <c r="P390" s="158"/>
      <c r="Q390" s="158"/>
      <c r="R390" s="157"/>
    </row>
    <row r="391" spans="1:18" ht="15" x14ac:dyDescent="0.2">
      <c r="A391" s="159" t="s">
        <v>922</v>
      </c>
      <c r="B391" s="168" t="s">
        <v>373</v>
      </c>
      <c r="C391" s="169">
        <v>6319</v>
      </c>
      <c r="D391" s="181">
        <v>6319</v>
      </c>
      <c r="E391" s="170">
        <v>0</v>
      </c>
      <c r="G391" s="153">
        <f t="shared" si="9"/>
        <v>0</v>
      </c>
      <c r="H391" s="171"/>
      <c r="J391" s="153"/>
      <c r="K391" s="172"/>
      <c r="L391" s="171"/>
      <c r="O391" s="158"/>
      <c r="P391" s="158"/>
      <c r="Q391" s="158"/>
      <c r="R391" s="157"/>
    </row>
    <row r="392" spans="1:18" ht="15" x14ac:dyDescent="0.2">
      <c r="A392" s="159" t="s">
        <v>923</v>
      </c>
      <c r="B392" s="199" t="s">
        <v>374</v>
      </c>
      <c r="C392" s="169">
        <v>6319</v>
      </c>
      <c r="D392" s="181">
        <v>6319</v>
      </c>
      <c r="E392" s="170">
        <v>0</v>
      </c>
      <c r="G392" s="153">
        <f t="shared" si="9"/>
        <v>0</v>
      </c>
      <c r="H392" s="171"/>
      <c r="J392" s="184"/>
      <c r="K392" s="185"/>
      <c r="L392" s="186"/>
      <c r="O392" s="158"/>
      <c r="P392" s="158"/>
      <c r="Q392" s="158"/>
      <c r="R392" s="157"/>
    </row>
    <row r="393" spans="1:18" ht="15" x14ac:dyDescent="0.2">
      <c r="A393" s="159" t="s">
        <v>924</v>
      </c>
      <c r="B393" s="198" t="s">
        <v>375</v>
      </c>
      <c r="C393" s="169">
        <v>675</v>
      </c>
      <c r="D393" s="181">
        <v>0</v>
      </c>
      <c r="E393" s="169">
        <v>675</v>
      </c>
      <c r="G393" s="153">
        <f t="shared" si="9"/>
        <v>0</v>
      </c>
      <c r="H393" s="171"/>
      <c r="J393" s="184"/>
      <c r="K393" s="185"/>
      <c r="L393" s="186"/>
      <c r="O393" s="158"/>
      <c r="P393" s="158"/>
      <c r="Q393" s="158"/>
      <c r="R393" s="157"/>
    </row>
    <row r="394" spans="1:18" ht="15" x14ac:dyDescent="0.2">
      <c r="A394" s="159" t="s">
        <v>926</v>
      </c>
      <c r="B394" s="198" t="s">
        <v>377</v>
      </c>
      <c r="C394" s="169">
        <v>668</v>
      </c>
      <c r="D394" s="181">
        <v>0</v>
      </c>
      <c r="E394" s="169">
        <v>668</v>
      </c>
      <c r="G394" s="153">
        <f t="shared" si="9"/>
        <v>0</v>
      </c>
      <c r="H394" s="171"/>
      <c r="J394" s="153"/>
      <c r="K394" s="172"/>
      <c r="L394" s="171"/>
      <c r="O394" s="158"/>
      <c r="P394" s="158"/>
      <c r="Q394" s="158"/>
      <c r="R394" s="157"/>
    </row>
    <row r="395" spans="1:18" ht="15" x14ac:dyDescent="0.2">
      <c r="A395" s="159" t="s">
        <v>927</v>
      </c>
      <c r="B395" s="198" t="s">
        <v>378</v>
      </c>
      <c r="C395" s="169">
        <v>477</v>
      </c>
      <c r="D395" s="181">
        <v>0</v>
      </c>
      <c r="E395" s="169">
        <v>477</v>
      </c>
      <c r="G395" s="153">
        <f t="shared" si="9"/>
        <v>0</v>
      </c>
      <c r="H395" s="171"/>
      <c r="J395" s="184"/>
      <c r="K395" s="185"/>
      <c r="L395" s="186"/>
      <c r="O395" s="158"/>
      <c r="P395" s="158"/>
      <c r="Q395" s="158"/>
      <c r="R395" s="157"/>
    </row>
    <row r="396" spans="1:18" ht="15" x14ac:dyDescent="0.2">
      <c r="A396" s="159" t="s">
        <v>928</v>
      </c>
      <c r="B396" s="198" t="s">
        <v>379</v>
      </c>
      <c r="C396" s="169">
        <v>2166</v>
      </c>
      <c r="D396" s="181">
        <v>0</v>
      </c>
      <c r="E396" s="169">
        <v>2166</v>
      </c>
      <c r="G396" s="153">
        <f t="shared" si="9"/>
        <v>0</v>
      </c>
      <c r="H396" s="171"/>
      <c r="J396" s="153"/>
      <c r="K396" s="172"/>
      <c r="L396" s="171"/>
      <c r="O396" s="158"/>
      <c r="P396" s="158"/>
      <c r="Q396" s="158"/>
      <c r="R396" s="157"/>
    </row>
    <row r="397" spans="1:18" ht="15" x14ac:dyDescent="0.2">
      <c r="A397" s="159" t="s">
        <v>929</v>
      </c>
      <c r="B397" s="198" t="s">
        <v>380</v>
      </c>
      <c r="C397" s="169">
        <v>1267</v>
      </c>
      <c r="D397" s="181">
        <v>0</v>
      </c>
      <c r="E397" s="169">
        <v>1267</v>
      </c>
      <c r="G397" s="153">
        <f t="shared" si="9"/>
        <v>0</v>
      </c>
      <c r="H397" s="171"/>
      <c r="J397" s="184"/>
      <c r="K397" s="185"/>
      <c r="L397" s="186"/>
      <c r="O397" s="158"/>
      <c r="P397" s="158"/>
      <c r="Q397" s="158"/>
      <c r="R397" s="157"/>
    </row>
    <row r="398" spans="1:18" ht="15" x14ac:dyDescent="0.2">
      <c r="A398" s="159" t="s">
        <v>930</v>
      </c>
      <c r="B398" s="198" t="s">
        <v>381</v>
      </c>
      <c r="C398" s="169">
        <v>1583</v>
      </c>
      <c r="D398" s="181">
        <v>0</v>
      </c>
      <c r="E398" s="169">
        <v>1583</v>
      </c>
      <c r="G398" s="153">
        <f t="shared" si="9"/>
        <v>0</v>
      </c>
      <c r="H398" s="171"/>
      <c r="J398" s="184"/>
      <c r="K398" s="185"/>
      <c r="L398" s="186"/>
      <c r="O398" s="158"/>
      <c r="P398" s="158"/>
      <c r="Q398" s="158"/>
      <c r="R398" s="157"/>
    </row>
    <row r="399" spans="1:18" ht="15" x14ac:dyDescent="0.2">
      <c r="A399" s="159" t="s">
        <v>931</v>
      </c>
      <c r="B399" s="198" t="s">
        <v>382</v>
      </c>
      <c r="C399" s="169">
        <v>1267</v>
      </c>
      <c r="D399" s="181">
        <v>0</v>
      </c>
      <c r="E399" s="169">
        <v>1267</v>
      </c>
      <c r="G399" s="153">
        <f t="shared" si="9"/>
        <v>0</v>
      </c>
      <c r="H399" s="171"/>
      <c r="J399" s="184"/>
      <c r="K399" s="185"/>
      <c r="L399" s="186"/>
      <c r="O399" s="158"/>
      <c r="P399" s="158"/>
      <c r="Q399" s="158"/>
      <c r="R399" s="157"/>
    </row>
    <row r="400" spans="1:18" ht="15" x14ac:dyDescent="0.2">
      <c r="A400" s="159" t="s">
        <v>932</v>
      </c>
      <c r="B400" s="160" t="s">
        <v>1306</v>
      </c>
      <c r="C400" s="161">
        <v>47915</v>
      </c>
      <c r="D400" s="180">
        <v>43046</v>
      </c>
      <c r="E400" s="162">
        <v>4869</v>
      </c>
      <c r="G400" s="153">
        <f t="shared" si="9"/>
        <v>0</v>
      </c>
      <c r="H400" s="171"/>
      <c r="J400" s="184">
        <f>C400-C401-C403-C405-C407-C408-C409-C410-C411</f>
        <v>0</v>
      </c>
      <c r="K400" s="185">
        <f>D400-D401-D403-D405-D407-D408-D409-D410-D411</f>
        <v>0</v>
      </c>
      <c r="L400" s="186">
        <f>E400-E401-E403-E405-E407-E408-E409-E410-E411</f>
        <v>0</v>
      </c>
      <c r="O400" s="158"/>
      <c r="P400" s="158"/>
      <c r="Q400" s="158"/>
      <c r="R400" s="157"/>
    </row>
    <row r="401" spans="1:18" ht="15" x14ac:dyDescent="0.2">
      <c r="A401" s="159" t="s">
        <v>933</v>
      </c>
      <c r="B401" s="168" t="s">
        <v>383</v>
      </c>
      <c r="C401" s="169">
        <v>40834</v>
      </c>
      <c r="D401" s="181">
        <v>40783</v>
      </c>
      <c r="E401" s="170">
        <v>51</v>
      </c>
      <c r="G401" s="153">
        <f t="shared" si="9"/>
        <v>0</v>
      </c>
      <c r="H401" s="171"/>
      <c r="J401" s="184"/>
      <c r="K401" s="185"/>
      <c r="L401" s="186"/>
      <c r="M401" s="202"/>
      <c r="N401" s="202"/>
      <c r="O401" s="202"/>
      <c r="P401" s="158"/>
      <c r="Q401" s="158"/>
      <c r="R401" s="157"/>
    </row>
    <row r="402" spans="1:18" ht="15" x14ac:dyDescent="0.2">
      <c r="A402" s="159" t="s">
        <v>934</v>
      </c>
      <c r="B402" s="199" t="s">
        <v>384</v>
      </c>
      <c r="C402" s="169">
        <v>40783</v>
      </c>
      <c r="D402" s="181">
        <v>40783</v>
      </c>
      <c r="E402" s="170">
        <v>0</v>
      </c>
      <c r="G402" s="153">
        <f t="shared" si="9"/>
        <v>0</v>
      </c>
      <c r="H402" s="171"/>
      <c r="J402" s="184"/>
      <c r="K402" s="185"/>
      <c r="L402" s="186"/>
      <c r="O402" s="158"/>
      <c r="P402" s="158"/>
      <c r="Q402" s="158"/>
      <c r="R402" s="157"/>
    </row>
    <row r="403" spans="1:18" ht="15" x14ac:dyDescent="0.2">
      <c r="A403" s="159" t="s">
        <v>935</v>
      </c>
      <c r="B403" s="168" t="s">
        <v>385</v>
      </c>
      <c r="C403" s="169">
        <v>789</v>
      </c>
      <c r="D403" s="181">
        <v>789</v>
      </c>
      <c r="E403" s="170">
        <v>0</v>
      </c>
      <c r="G403" s="153">
        <f t="shared" si="9"/>
        <v>0</v>
      </c>
      <c r="H403" s="171"/>
      <c r="J403" s="153"/>
      <c r="K403" s="172"/>
      <c r="L403" s="171"/>
      <c r="O403" s="158"/>
      <c r="P403" s="158"/>
      <c r="Q403" s="158"/>
      <c r="R403" s="157"/>
    </row>
    <row r="404" spans="1:18" ht="15" x14ac:dyDescent="0.2">
      <c r="A404" s="159" t="s">
        <v>936</v>
      </c>
      <c r="B404" s="199" t="s">
        <v>386</v>
      </c>
      <c r="C404" s="169">
        <v>789</v>
      </c>
      <c r="D404" s="181">
        <v>789</v>
      </c>
      <c r="E404" s="170">
        <v>0</v>
      </c>
      <c r="G404" s="153">
        <f t="shared" si="9"/>
        <v>0</v>
      </c>
      <c r="H404" s="171"/>
      <c r="J404" s="184"/>
      <c r="K404" s="185"/>
      <c r="L404" s="186"/>
      <c r="O404" s="158"/>
      <c r="P404" s="158"/>
      <c r="Q404" s="158"/>
      <c r="R404" s="157"/>
    </row>
    <row r="405" spans="1:18" ht="15" x14ac:dyDescent="0.2">
      <c r="A405" s="159" t="s">
        <v>937</v>
      </c>
      <c r="B405" s="168" t="s">
        <v>387</v>
      </c>
      <c r="C405" s="169">
        <v>1474</v>
      </c>
      <c r="D405" s="181">
        <v>1474</v>
      </c>
      <c r="E405" s="170">
        <v>0</v>
      </c>
      <c r="G405" s="153">
        <f t="shared" si="9"/>
        <v>0</v>
      </c>
      <c r="H405" s="171"/>
      <c r="J405" s="153"/>
      <c r="K405" s="172"/>
      <c r="L405" s="171"/>
      <c r="O405" s="158"/>
      <c r="P405" s="158"/>
      <c r="Q405" s="158"/>
      <c r="R405" s="157"/>
    </row>
    <row r="406" spans="1:18" ht="15" x14ac:dyDescent="0.2">
      <c r="A406" s="159" t="s">
        <v>938</v>
      </c>
      <c r="B406" s="199" t="s">
        <v>388</v>
      </c>
      <c r="C406" s="169">
        <v>1474</v>
      </c>
      <c r="D406" s="181">
        <v>1474</v>
      </c>
      <c r="E406" s="170">
        <v>0</v>
      </c>
      <c r="G406" s="153">
        <f t="shared" si="9"/>
        <v>0</v>
      </c>
      <c r="H406" s="171"/>
      <c r="J406" s="184"/>
      <c r="K406" s="185"/>
      <c r="L406" s="186"/>
      <c r="O406" s="158"/>
      <c r="P406" s="158"/>
      <c r="Q406" s="158"/>
      <c r="R406" s="157"/>
    </row>
    <row r="407" spans="1:18" ht="15" x14ac:dyDescent="0.2">
      <c r="A407" s="159" t="s">
        <v>939</v>
      </c>
      <c r="B407" s="198" t="s">
        <v>389</v>
      </c>
      <c r="C407" s="169">
        <v>1226</v>
      </c>
      <c r="D407" s="181">
        <v>0</v>
      </c>
      <c r="E407" s="169">
        <v>1226</v>
      </c>
      <c r="G407" s="153">
        <f t="shared" si="9"/>
        <v>0</v>
      </c>
      <c r="H407" s="171"/>
      <c r="J407" s="184"/>
      <c r="K407" s="185"/>
      <c r="L407" s="186"/>
      <c r="O407" s="158"/>
      <c r="P407" s="158"/>
      <c r="Q407" s="158"/>
      <c r="R407" s="157"/>
    </row>
    <row r="408" spans="1:18" ht="15" x14ac:dyDescent="0.2">
      <c r="A408" s="159" t="s">
        <v>940</v>
      </c>
      <c r="B408" s="198" t="s">
        <v>390</v>
      </c>
      <c r="C408" s="169">
        <v>1701</v>
      </c>
      <c r="D408" s="181">
        <v>0</v>
      </c>
      <c r="E408" s="169">
        <v>1701</v>
      </c>
      <c r="G408" s="153">
        <f t="shared" si="9"/>
        <v>0</v>
      </c>
      <c r="H408" s="171"/>
      <c r="J408" s="153"/>
      <c r="K408" s="172"/>
      <c r="L408" s="171"/>
      <c r="O408" s="158"/>
      <c r="P408" s="158"/>
      <c r="Q408" s="158"/>
      <c r="R408" s="157"/>
    </row>
    <row r="409" spans="1:18" ht="15" x14ac:dyDescent="0.2">
      <c r="A409" s="159" t="s">
        <v>941</v>
      </c>
      <c r="B409" s="198" t="s">
        <v>391</v>
      </c>
      <c r="C409" s="169">
        <v>1014</v>
      </c>
      <c r="D409" s="181">
        <v>0</v>
      </c>
      <c r="E409" s="169">
        <v>1014</v>
      </c>
      <c r="G409" s="153">
        <f t="shared" si="9"/>
        <v>0</v>
      </c>
      <c r="H409" s="171"/>
      <c r="J409" s="184"/>
      <c r="K409" s="185"/>
      <c r="L409" s="186"/>
      <c r="O409" s="158"/>
      <c r="P409" s="158"/>
      <c r="Q409" s="158"/>
      <c r="R409" s="157"/>
    </row>
    <row r="410" spans="1:18" ht="15" x14ac:dyDescent="0.2">
      <c r="A410" s="159" t="s">
        <v>942</v>
      </c>
      <c r="B410" s="198" t="s">
        <v>392</v>
      </c>
      <c r="C410" s="169">
        <v>729</v>
      </c>
      <c r="D410" s="181">
        <v>0</v>
      </c>
      <c r="E410" s="169">
        <v>729</v>
      </c>
      <c r="G410" s="153">
        <f t="shared" si="9"/>
        <v>0</v>
      </c>
      <c r="H410" s="171"/>
      <c r="J410" s="153"/>
      <c r="K410" s="172"/>
      <c r="L410" s="171"/>
      <c r="O410" s="158"/>
      <c r="P410" s="158"/>
      <c r="Q410" s="158"/>
      <c r="R410" s="157"/>
    </row>
    <row r="411" spans="1:18" ht="25.5" x14ac:dyDescent="0.2">
      <c r="A411" s="159" t="s">
        <v>943</v>
      </c>
      <c r="B411" s="198" t="s">
        <v>393</v>
      </c>
      <c r="C411" s="207">
        <v>148</v>
      </c>
      <c r="D411" s="181">
        <v>0</v>
      </c>
      <c r="E411" s="220">
        <v>148</v>
      </c>
      <c r="G411" s="153">
        <f t="shared" si="9"/>
        <v>0</v>
      </c>
      <c r="H411" s="171"/>
      <c r="J411" s="184"/>
      <c r="K411" s="185"/>
      <c r="L411" s="186"/>
      <c r="O411" s="158"/>
      <c r="P411" s="158"/>
      <c r="Q411" s="158"/>
      <c r="R411" s="157"/>
    </row>
    <row r="412" spans="1:18" ht="15" x14ac:dyDescent="0.2">
      <c r="A412" s="159" t="s">
        <v>944</v>
      </c>
      <c r="B412" s="160" t="s">
        <v>1307</v>
      </c>
      <c r="C412" s="161">
        <v>13174</v>
      </c>
      <c r="D412" s="180">
        <v>0</v>
      </c>
      <c r="E412" s="162">
        <v>13174</v>
      </c>
      <c r="G412" s="153">
        <f t="shared" si="9"/>
        <v>0</v>
      </c>
      <c r="H412" s="171"/>
      <c r="J412" s="184">
        <f>C412-C413-SUM(C415:C428)</f>
        <v>0</v>
      </c>
      <c r="K412" s="185">
        <f>D412-D413-SUM(D415:D428)</f>
        <v>0</v>
      </c>
      <c r="L412" s="186">
        <f>E412-E413-SUM(E415:E428)</f>
        <v>0</v>
      </c>
      <c r="O412" s="158"/>
      <c r="P412" s="158"/>
      <c r="Q412" s="158"/>
      <c r="R412" s="157"/>
    </row>
    <row r="413" spans="1:18" ht="15" x14ac:dyDescent="0.2">
      <c r="A413" s="187" t="s">
        <v>945</v>
      </c>
      <c r="B413" s="188" t="s">
        <v>394</v>
      </c>
      <c r="C413" s="189"/>
      <c r="D413" s="190"/>
      <c r="E413" s="191"/>
      <c r="G413" s="153">
        <f t="shared" si="9"/>
        <v>0</v>
      </c>
      <c r="H413" s="171"/>
      <c r="J413" s="221"/>
      <c r="K413" s="222"/>
      <c r="L413" s="223"/>
      <c r="M413" s="287" t="s">
        <v>1352</v>
      </c>
      <c r="O413" s="158"/>
      <c r="P413" s="158"/>
      <c r="Q413" s="158"/>
      <c r="R413" s="157"/>
    </row>
    <row r="414" spans="1:18" ht="15" x14ac:dyDescent="0.2">
      <c r="A414" s="187" t="s">
        <v>946</v>
      </c>
      <c r="B414" s="192" t="s">
        <v>395</v>
      </c>
      <c r="C414" s="189"/>
      <c r="D414" s="190"/>
      <c r="E414" s="191"/>
      <c r="G414" s="153">
        <f t="shared" si="9"/>
        <v>0</v>
      </c>
      <c r="H414" s="171"/>
      <c r="J414" s="184"/>
      <c r="K414" s="185"/>
      <c r="L414" s="186"/>
      <c r="M414" s="288"/>
      <c r="O414" s="158"/>
      <c r="P414" s="158"/>
      <c r="Q414" s="158"/>
      <c r="R414" s="157"/>
    </row>
    <row r="415" spans="1:18" ht="15" x14ac:dyDescent="0.2">
      <c r="A415" s="159" t="s">
        <v>947</v>
      </c>
      <c r="B415" s="198" t="s">
        <v>396</v>
      </c>
      <c r="C415" s="169">
        <v>480</v>
      </c>
      <c r="D415" s="181">
        <v>0</v>
      </c>
      <c r="E415" s="169">
        <v>480</v>
      </c>
      <c r="G415" s="153">
        <f t="shared" si="9"/>
        <v>0</v>
      </c>
      <c r="H415" s="171"/>
      <c r="J415" s="184"/>
      <c r="K415" s="185"/>
      <c r="L415" s="186"/>
      <c r="O415" s="158"/>
      <c r="P415" s="158"/>
      <c r="Q415" s="158"/>
      <c r="R415" s="157"/>
    </row>
    <row r="416" spans="1:18" ht="15" x14ac:dyDescent="0.2">
      <c r="A416" s="159" t="s">
        <v>948</v>
      </c>
      <c r="B416" s="198" t="s">
        <v>397</v>
      </c>
      <c r="C416" s="169">
        <v>194</v>
      </c>
      <c r="D416" s="181">
        <v>0</v>
      </c>
      <c r="E416" s="169">
        <v>194</v>
      </c>
      <c r="G416" s="153">
        <f t="shared" si="9"/>
        <v>0</v>
      </c>
      <c r="H416" s="171"/>
      <c r="J416" s="153"/>
      <c r="K416" s="172"/>
      <c r="L416" s="171"/>
      <c r="O416" s="158"/>
      <c r="P416" s="158"/>
      <c r="Q416" s="158"/>
      <c r="R416" s="157"/>
    </row>
    <row r="417" spans="1:18" ht="15" x14ac:dyDescent="0.2">
      <c r="A417" s="159" t="s">
        <v>949</v>
      </c>
      <c r="B417" s="198" t="s">
        <v>398</v>
      </c>
      <c r="C417" s="169">
        <v>429</v>
      </c>
      <c r="D417" s="181">
        <v>0</v>
      </c>
      <c r="E417" s="169">
        <v>429</v>
      </c>
      <c r="G417" s="153">
        <f t="shared" si="9"/>
        <v>0</v>
      </c>
      <c r="H417" s="171"/>
      <c r="J417" s="184"/>
      <c r="K417" s="185"/>
      <c r="L417" s="186"/>
      <c r="O417" s="158"/>
      <c r="P417" s="158"/>
      <c r="Q417" s="158"/>
      <c r="R417" s="157"/>
    </row>
    <row r="418" spans="1:18" ht="15" x14ac:dyDescent="0.2">
      <c r="A418" s="159" t="s">
        <v>950</v>
      </c>
      <c r="B418" s="198" t="s">
        <v>399</v>
      </c>
      <c r="C418" s="169">
        <v>547</v>
      </c>
      <c r="D418" s="181">
        <v>0</v>
      </c>
      <c r="E418" s="169">
        <v>547</v>
      </c>
      <c r="G418" s="153">
        <f t="shared" si="9"/>
        <v>0</v>
      </c>
      <c r="H418" s="171"/>
      <c r="J418" s="153"/>
      <c r="K418" s="172"/>
      <c r="L418" s="171"/>
      <c r="O418" s="158"/>
      <c r="P418" s="158"/>
      <c r="Q418" s="158"/>
      <c r="R418" s="157"/>
    </row>
    <row r="419" spans="1:18" ht="15" x14ac:dyDescent="0.2">
      <c r="A419" s="159" t="s">
        <v>951</v>
      </c>
      <c r="B419" s="198" t="s">
        <v>400</v>
      </c>
      <c r="C419" s="169">
        <v>837</v>
      </c>
      <c r="D419" s="181">
        <v>0</v>
      </c>
      <c r="E419" s="169">
        <v>837</v>
      </c>
      <c r="G419" s="153">
        <f t="shared" si="9"/>
        <v>0</v>
      </c>
      <c r="H419" s="171"/>
      <c r="J419" s="184"/>
      <c r="K419" s="185"/>
      <c r="L419" s="186"/>
      <c r="O419" s="158"/>
      <c r="P419" s="158"/>
      <c r="Q419" s="158"/>
      <c r="R419" s="157"/>
    </row>
    <row r="420" spans="1:18" ht="15" x14ac:dyDescent="0.2">
      <c r="A420" s="159" t="s">
        <v>952</v>
      </c>
      <c r="B420" s="198" t="s">
        <v>401</v>
      </c>
      <c r="C420" s="169">
        <v>1286</v>
      </c>
      <c r="D420" s="181">
        <v>0</v>
      </c>
      <c r="E420" s="169">
        <v>1286</v>
      </c>
      <c r="G420" s="153">
        <f t="shared" si="9"/>
        <v>0</v>
      </c>
      <c r="H420" s="171"/>
      <c r="J420" s="184"/>
      <c r="K420" s="185"/>
      <c r="L420" s="186"/>
      <c r="O420" s="158"/>
      <c r="P420" s="158"/>
      <c r="Q420" s="158"/>
      <c r="R420" s="157"/>
    </row>
    <row r="421" spans="1:18" ht="15" x14ac:dyDescent="0.2">
      <c r="A421" s="159" t="s">
        <v>953</v>
      </c>
      <c r="B421" s="198" t="s">
        <v>402</v>
      </c>
      <c r="C421" s="169">
        <v>1200</v>
      </c>
      <c r="D421" s="181">
        <v>0</v>
      </c>
      <c r="E421" s="169">
        <v>1200</v>
      </c>
      <c r="G421" s="153">
        <f t="shared" si="9"/>
        <v>0</v>
      </c>
      <c r="H421" s="171"/>
      <c r="J421" s="153"/>
      <c r="K421" s="172"/>
      <c r="L421" s="171"/>
      <c r="O421" s="158"/>
      <c r="P421" s="158"/>
      <c r="Q421" s="158"/>
      <c r="R421" s="157"/>
    </row>
    <row r="422" spans="1:18" ht="15" x14ac:dyDescent="0.2">
      <c r="A422" s="159" t="s">
        <v>954</v>
      </c>
      <c r="B422" s="198" t="s">
        <v>403</v>
      </c>
      <c r="C422" s="169">
        <v>232</v>
      </c>
      <c r="D422" s="181">
        <v>0</v>
      </c>
      <c r="E422" s="169">
        <v>232</v>
      </c>
      <c r="G422" s="153">
        <f t="shared" si="9"/>
        <v>0</v>
      </c>
      <c r="H422" s="171"/>
      <c r="J422" s="184"/>
      <c r="K422" s="185"/>
      <c r="L422" s="186"/>
      <c r="O422" s="158"/>
      <c r="P422" s="158"/>
      <c r="Q422" s="158"/>
      <c r="R422" s="157"/>
    </row>
    <row r="423" spans="1:18" ht="15" x14ac:dyDescent="0.2">
      <c r="A423" s="159" t="s">
        <v>955</v>
      </c>
      <c r="B423" s="198" t="s">
        <v>404</v>
      </c>
      <c r="C423" s="169">
        <v>729</v>
      </c>
      <c r="D423" s="181">
        <v>0</v>
      </c>
      <c r="E423" s="169">
        <v>729</v>
      </c>
      <c r="G423" s="153">
        <f t="shared" si="9"/>
        <v>0</v>
      </c>
      <c r="H423" s="171"/>
      <c r="J423" s="153"/>
      <c r="K423" s="172"/>
      <c r="L423" s="171"/>
      <c r="O423" s="158"/>
      <c r="P423" s="158"/>
      <c r="Q423" s="158"/>
      <c r="R423" s="157"/>
    </row>
    <row r="424" spans="1:18" ht="15" x14ac:dyDescent="0.2">
      <c r="A424" s="159" t="s">
        <v>956</v>
      </c>
      <c r="B424" s="198" t="s">
        <v>405</v>
      </c>
      <c r="C424" s="169">
        <v>924</v>
      </c>
      <c r="D424" s="181">
        <v>0</v>
      </c>
      <c r="E424" s="169">
        <v>924</v>
      </c>
      <c r="G424" s="153">
        <f t="shared" si="9"/>
        <v>0</v>
      </c>
      <c r="H424" s="171"/>
      <c r="J424" s="184"/>
      <c r="K424" s="185"/>
      <c r="L424" s="186"/>
      <c r="O424" s="158"/>
      <c r="P424" s="158"/>
      <c r="Q424" s="158"/>
      <c r="R424" s="157"/>
    </row>
    <row r="425" spans="1:18" ht="15" x14ac:dyDescent="0.2">
      <c r="A425" s="187" t="s">
        <v>1353</v>
      </c>
      <c r="B425" s="205" t="s">
        <v>1354</v>
      </c>
      <c r="C425" s="189">
        <v>5025</v>
      </c>
      <c r="D425" s="190">
        <v>0</v>
      </c>
      <c r="E425" s="189">
        <v>5025</v>
      </c>
      <c r="G425" s="153">
        <f t="shared" si="9"/>
        <v>0</v>
      </c>
      <c r="H425" s="171"/>
      <c r="J425" s="184"/>
      <c r="K425" s="185"/>
      <c r="L425" s="186"/>
      <c r="O425" s="158"/>
      <c r="P425" s="158"/>
      <c r="Q425" s="158"/>
      <c r="R425" s="157"/>
    </row>
    <row r="426" spans="1:18" ht="15" x14ac:dyDescent="0.2">
      <c r="A426" s="159" t="s">
        <v>957</v>
      </c>
      <c r="B426" s="198" t="s">
        <v>406</v>
      </c>
      <c r="C426" s="169">
        <v>906</v>
      </c>
      <c r="D426" s="181">
        <v>0</v>
      </c>
      <c r="E426" s="169">
        <v>906</v>
      </c>
      <c r="G426" s="153">
        <f t="shared" si="9"/>
        <v>0</v>
      </c>
      <c r="H426" s="171"/>
      <c r="J426" s="184"/>
      <c r="K426" s="185"/>
      <c r="L426" s="186"/>
      <c r="O426" s="158"/>
      <c r="P426" s="158"/>
      <c r="Q426" s="158"/>
      <c r="R426" s="157"/>
    </row>
    <row r="427" spans="1:18" ht="15" x14ac:dyDescent="0.2">
      <c r="A427" s="159" t="s">
        <v>958</v>
      </c>
      <c r="B427" s="198" t="s">
        <v>407</v>
      </c>
      <c r="C427" s="169">
        <v>89</v>
      </c>
      <c r="D427" s="181">
        <v>0</v>
      </c>
      <c r="E427" s="169">
        <v>89</v>
      </c>
      <c r="G427" s="153">
        <f t="shared" si="9"/>
        <v>0</v>
      </c>
      <c r="H427" s="171"/>
      <c r="J427" s="184"/>
      <c r="K427" s="185"/>
      <c r="L427" s="186"/>
      <c r="O427" s="158"/>
      <c r="P427" s="158"/>
      <c r="Q427" s="158"/>
      <c r="R427" s="157"/>
    </row>
    <row r="428" spans="1:18" ht="15" x14ac:dyDescent="0.2">
      <c r="A428" s="159" t="s">
        <v>959</v>
      </c>
      <c r="B428" s="198" t="s">
        <v>408</v>
      </c>
      <c r="C428" s="169">
        <v>296</v>
      </c>
      <c r="D428" s="181">
        <v>0</v>
      </c>
      <c r="E428" s="169">
        <v>296</v>
      </c>
      <c r="G428" s="153">
        <f t="shared" si="9"/>
        <v>0</v>
      </c>
      <c r="H428" s="171"/>
      <c r="J428" s="153"/>
      <c r="K428" s="172"/>
      <c r="L428" s="171"/>
      <c r="O428" s="158"/>
      <c r="P428" s="158"/>
      <c r="Q428" s="158"/>
      <c r="R428" s="157"/>
    </row>
    <row r="429" spans="1:18" ht="25.5" x14ac:dyDescent="0.2">
      <c r="A429" s="159" t="s">
        <v>960</v>
      </c>
      <c r="B429" s="160" t="s">
        <v>1308</v>
      </c>
      <c r="C429" s="161">
        <v>27925</v>
      </c>
      <c r="D429" s="180">
        <v>7313</v>
      </c>
      <c r="E429" s="162">
        <v>20612</v>
      </c>
      <c r="G429" s="153">
        <f t="shared" si="9"/>
        <v>0</v>
      </c>
      <c r="H429" s="171"/>
      <c r="J429" s="184">
        <f>C429-C430-SUM(C432:C448)</f>
        <v>0</v>
      </c>
      <c r="K429" s="185">
        <f>D429-D430-SUM(D432:D448)</f>
        <v>0</v>
      </c>
      <c r="L429" s="186">
        <f>E429-E430-SUM(E432:E448)</f>
        <v>0</v>
      </c>
      <c r="O429" s="158"/>
      <c r="P429" s="158"/>
      <c r="Q429" s="158"/>
      <c r="R429" s="157"/>
    </row>
    <row r="430" spans="1:18" ht="15" x14ac:dyDescent="0.2">
      <c r="A430" s="159" t="s">
        <v>961</v>
      </c>
      <c r="B430" s="168" t="s">
        <v>410</v>
      </c>
      <c r="C430" s="169">
        <v>7395</v>
      </c>
      <c r="D430" s="181">
        <v>7313</v>
      </c>
      <c r="E430" s="170">
        <v>82</v>
      </c>
      <c r="G430" s="153">
        <f t="shared" si="9"/>
        <v>0</v>
      </c>
      <c r="H430" s="171"/>
      <c r="J430" s="184"/>
      <c r="K430" s="185"/>
      <c r="L430" s="186"/>
      <c r="M430" s="202"/>
      <c r="O430" s="158"/>
      <c r="P430" s="158"/>
      <c r="Q430" s="158"/>
      <c r="R430" s="157"/>
    </row>
    <row r="431" spans="1:18" ht="15" x14ac:dyDescent="0.2">
      <c r="A431" s="159" t="s">
        <v>962</v>
      </c>
      <c r="B431" s="199" t="s">
        <v>411</v>
      </c>
      <c r="C431" s="169">
        <v>7313</v>
      </c>
      <c r="D431" s="181">
        <v>7313</v>
      </c>
      <c r="E431" s="170">
        <v>0</v>
      </c>
      <c r="F431" s="115">
        <v>0</v>
      </c>
      <c r="G431" s="153">
        <f t="shared" si="9"/>
        <v>0</v>
      </c>
      <c r="H431" s="171"/>
      <c r="J431" s="153"/>
      <c r="K431" s="172"/>
      <c r="L431" s="171"/>
      <c r="O431" s="158"/>
      <c r="P431" s="158"/>
      <c r="Q431" s="158"/>
      <c r="R431" s="157"/>
    </row>
    <row r="432" spans="1:18" ht="15" x14ac:dyDescent="0.2">
      <c r="A432" s="159" t="s">
        <v>963</v>
      </c>
      <c r="B432" s="198" t="s">
        <v>412</v>
      </c>
      <c r="C432" s="169">
        <v>1729</v>
      </c>
      <c r="D432" s="181">
        <v>0</v>
      </c>
      <c r="E432" s="169">
        <v>1729</v>
      </c>
      <c r="G432" s="153">
        <f t="shared" si="9"/>
        <v>0</v>
      </c>
      <c r="H432" s="171"/>
      <c r="J432" s="184"/>
      <c r="K432" s="185"/>
      <c r="L432" s="186"/>
      <c r="O432" s="158"/>
      <c r="P432" s="158"/>
      <c r="Q432" s="158"/>
      <c r="R432" s="157"/>
    </row>
    <row r="433" spans="1:18" ht="15" x14ac:dyDescent="0.2">
      <c r="A433" s="159" t="s">
        <v>964</v>
      </c>
      <c r="B433" s="198" t="s">
        <v>413</v>
      </c>
      <c r="C433" s="169">
        <v>1455</v>
      </c>
      <c r="D433" s="181">
        <v>0</v>
      </c>
      <c r="E433" s="169">
        <v>1455</v>
      </c>
      <c r="G433" s="153">
        <f t="shared" si="9"/>
        <v>0</v>
      </c>
      <c r="H433" s="171"/>
      <c r="J433" s="153"/>
      <c r="K433" s="172"/>
      <c r="L433" s="171"/>
      <c r="O433" s="158"/>
      <c r="P433" s="158"/>
      <c r="Q433" s="158"/>
      <c r="R433" s="157"/>
    </row>
    <row r="434" spans="1:18" ht="15" x14ac:dyDescent="0.2">
      <c r="A434" s="159" t="s">
        <v>965</v>
      </c>
      <c r="B434" s="198" t="s">
        <v>414</v>
      </c>
      <c r="C434" s="169">
        <v>1190</v>
      </c>
      <c r="D434" s="181">
        <v>0</v>
      </c>
      <c r="E434" s="169">
        <v>1190</v>
      </c>
      <c r="G434" s="153">
        <f t="shared" si="9"/>
        <v>0</v>
      </c>
      <c r="H434" s="171"/>
      <c r="J434" s="184"/>
      <c r="K434" s="185"/>
      <c r="L434" s="186"/>
      <c r="O434" s="158"/>
      <c r="P434" s="158"/>
      <c r="Q434" s="158"/>
      <c r="R434" s="157"/>
    </row>
    <row r="435" spans="1:18" ht="15" x14ac:dyDescent="0.2">
      <c r="A435" s="159" t="s">
        <v>966</v>
      </c>
      <c r="B435" s="198" t="s">
        <v>415</v>
      </c>
      <c r="C435" s="169">
        <v>2159</v>
      </c>
      <c r="D435" s="181">
        <v>0</v>
      </c>
      <c r="E435" s="169">
        <v>2159</v>
      </c>
      <c r="G435" s="153">
        <f t="shared" si="9"/>
        <v>0</v>
      </c>
      <c r="H435" s="171"/>
      <c r="J435" s="184"/>
      <c r="K435" s="185"/>
      <c r="L435" s="186"/>
      <c r="O435" s="158"/>
      <c r="P435" s="158"/>
      <c r="Q435" s="158"/>
      <c r="R435" s="157"/>
    </row>
    <row r="436" spans="1:18" ht="15" x14ac:dyDescent="0.2">
      <c r="A436" s="159" t="s">
        <v>967</v>
      </c>
      <c r="B436" s="168" t="s">
        <v>416</v>
      </c>
      <c r="C436" s="177">
        <v>1245</v>
      </c>
      <c r="D436" s="181">
        <v>0</v>
      </c>
      <c r="E436" s="177">
        <v>1245</v>
      </c>
      <c r="G436" s="153">
        <f t="shared" si="9"/>
        <v>0</v>
      </c>
      <c r="H436" s="171"/>
      <c r="J436" s="153"/>
      <c r="K436" s="172"/>
      <c r="L436" s="171"/>
      <c r="O436" s="158"/>
      <c r="P436" s="158"/>
      <c r="Q436" s="158"/>
      <c r="R436" s="157"/>
    </row>
    <row r="437" spans="1:18" ht="15" x14ac:dyDescent="0.2">
      <c r="A437" s="159" t="s">
        <v>968</v>
      </c>
      <c r="B437" s="198" t="s">
        <v>417</v>
      </c>
      <c r="C437" s="169">
        <v>479</v>
      </c>
      <c r="D437" s="181">
        <v>0</v>
      </c>
      <c r="E437" s="169">
        <v>479</v>
      </c>
      <c r="G437" s="153">
        <f t="shared" si="9"/>
        <v>0</v>
      </c>
      <c r="H437" s="171"/>
      <c r="J437" s="184"/>
      <c r="K437" s="185"/>
      <c r="L437" s="186"/>
      <c r="O437" s="158"/>
      <c r="P437" s="158"/>
      <c r="Q437" s="158"/>
      <c r="R437" s="157"/>
    </row>
    <row r="438" spans="1:18" ht="15" x14ac:dyDescent="0.2">
      <c r="A438" s="159" t="s">
        <v>969</v>
      </c>
      <c r="B438" s="198" t="s">
        <v>418</v>
      </c>
      <c r="C438" s="169">
        <v>1122</v>
      </c>
      <c r="D438" s="181">
        <v>0</v>
      </c>
      <c r="E438" s="169">
        <v>1122</v>
      </c>
      <c r="G438" s="153">
        <f t="shared" si="9"/>
        <v>0</v>
      </c>
      <c r="H438" s="171"/>
      <c r="J438" s="153"/>
      <c r="K438" s="172"/>
      <c r="L438" s="171"/>
      <c r="O438" s="158"/>
      <c r="P438" s="158"/>
      <c r="Q438" s="158"/>
      <c r="R438" s="157"/>
    </row>
    <row r="439" spans="1:18" ht="15" x14ac:dyDescent="0.2">
      <c r="A439" s="159" t="s">
        <v>970</v>
      </c>
      <c r="B439" s="198" t="s">
        <v>419</v>
      </c>
      <c r="C439" s="169">
        <v>1427</v>
      </c>
      <c r="D439" s="181">
        <v>0</v>
      </c>
      <c r="E439" s="169">
        <v>1427</v>
      </c>
      <c r="G439" s="153">
        <f t="shared" si="9"/>
        <v>0</v>
      </c>
      <c r="H439" s="171"/>
      <c r="J439" s="184"/>
      <c r="K439" s="185"/>
      <c r="L439" s="186"/>
      <c r="O439" s="158"/>
      <c r="P439" s="158"/>
      <c r="Q439" s="158"/>
      <c r="R439" s="157"/>
    </row>
    <row r="440" spans="1:18" ht="15" x14ac:dyDescent="0.2">
      <c r="A440" s="159" t="s">
        <v>971</v>
      </c>
      <c r="B440" s="198" t="s">
        <v>420</v>
      </c>
      <c r="C440" s="169">
        <v>645</v>
      </c>
      <c r="D440" s="181">
        <v>0</v>
      </c>
      <c r="E440" s="169">
        <v>645</v>
      </c>
      <c r="G440" s="153">
        <f t="shared" si="9"/>
        <v>0</v>
      </c>
      <c r="H440" s="171"/>
      <c r="J440" s="184"/>
      <c r="K440" s="185"/>
      <c r="L440" s="186"/>
      <c r="O440" s="158"/>
      <c r="P440" s="158"/>
      <c r="Q440" s="158"/>
      <c r="R440" s="157"/>
    </row>
    <row r="441" spans="1:18" ht="15" x14ac:dyDescent="0.2">
      <c r="A441" s="159" t="s">
        <v>972</v>
      </c>
      <c r="B441" s="198" t="s">
        <v>421</v>
      </c>
      <c r="C441" s="169">
        <v>808</v>
      </c>
      <c r="D441" s="181">
        <v>0</v>
      </c>
      <c r="E441" s="169">
        <v>808</v>
      </c>
      <c r="G441" s="153">
        <f t="shared" si="9"/>
        <v>0</v>
      </c>
      <c r="H441" s="171"/>
      <c r="J441" s="184"/>
      <c r="K441" s="185"/>
      <c r="L441" s="186"/>
      <c r="O441" s="158"/>
      <c r="P441" s="158"/>
      <c r="Q441" s="158"/>
      <c r="R441" s="157"/>
    </row>
    <row r="442" spans="1:18" ht="15" x14ac:dyDescent="0.2">
      <c r="A442" s="159" t="s">
        <v>973</v>
      </c>
      <c r="B442" s="198" t="s">
        <v>422</v>
      </c>
      <c r="C442" s="169">
        <v>1960</v>
      </c>
      <c r="D442" s="181">
        <v>0</v>
      </c>
      <c r="E442" s="169">
        <v>1960</v>
      </c>
      <c r="G442" s="153">
        <f t="shared" ref="G442:G505" si="10">C442-D442-E442</f>
        <v>0</v>
      </c>
      <c r="H442" s="171"/>
      <c r="J442" s="153"/>
      <c r="K442" s="172"/>
      <c r="L442" s="171"/>
      <c r="O442" s="158"/>
      <c r="P442" s="158"/>
      <c r="Q442" s="158"/>
      <c r="R442" s="157"/>
    </row>
    <row r="443" spans="1:18" ht="15" x14ac:dyDescent="0.2">
      <c r="A443" s="159" t="s">
        <v>974</v>
      </c>
      <c r="B443" s="198" t="s">
        <v>423</v>
      </c>
      <c r="C443" s="169">
        <v>898</v>
      </c>
      <c r="D443" s="181">
        <v>0</v>
      </c>
      <c r="E443" s="169">
        <v>898</v>
      </c>
      <c r="G443" s="153">
        <f t="shared" si="10"/>
        <v>0</v>
      </c>
      <c r="H443" s="171"/>
      <c r="J443" s="184"/>
      <c r="K443" s="185"/>
      <c r="L443" s="186"/>
      <c r="O443" s="158"/>
      <c r="P443" s="158"/>
      <c r="Q443" s="158"/>
      <c r="R443" s="157"/>
    </row>
    <row r="444" spans="1:18" ht="15" x14ac:dyDescent="0.2">
      <c r="A444" s="159" t="s">
        <v>975</v>
      </c>
      <c r="B444" s="198" t="s">
        <v>424</v>
      </c>
      <c r="C444" s="169">
        <v>1618</v>
      </c>
      <c r="D444" s="181">
        <v>0</v>
      </c>
      <c r="E444" s="169">
        <v>1618</v>
      </c>
      <c r="G444" s="153">
        <f t="shared" si="10"/>
        <v>0</v>
      </c>
      <c r="H444" s="171"/>
      <c r="J444" s="184"/>
      <c r="K444" s="185"/>
      <c r="L444" s="186"/>
      <c r="O444" s="158"/>
      <c r="P444" s="158"/>
      <c r="Q444" s="158"/>
      <c r="R444" s="157"/>
    </row>
    <row r="445" spans="1:18" ht="15" x14ac:dyDescent="0.2">
      <c r="A445" s="159" t="s">
        <v>976</v>
      </c>
      <c r="B445" s="198" t="s">
        <v>425</v>
      </c>
      <c r="C445" s="169">
        <v>789</v>
      </c>
      <c r="D445" s="181">
        <v>0</v>
      </c>
      <c r="E445" s="169">
        <v>789</v>
      </c>
      <c r="G445" s="153">
        <f t="shared" si="10"/>
        <v>0</v>
      </c>
      <c r="H445" s="171"/>
      <c r="J445" s="153"/>
      <c r="K445" s="172"/>
      <c r="L445" s="171"/>
      <c r="O445" s="158"/>
      <c r="P445" s="158"/>
      <c r="Q445" s="158"/>
      <c r="R445" s="157"/>
    </row>
    <row r="446" spans="1:18" ht="15" x14ac:dyDescent="0.2">
      <c r="A446" s="159" t="s">
        <v>977</v>
      </c>
      <c r="B446" s="198" t="s">
        <v>426</v>
      </c>
      <c r="C446" s="169">
        <v>349</v>
      </c>
      <c r="D446" s="181">
        <v>0</v>
      </c>
      <c r="E446" s="169">
        <v>349</v>
      </c>
      <c r="G446" s="153">
        <f t="shared" si="10"/>
        <v>0</v>
      </c>
      <c r="H446" s="171"/>
      <c r="J446" s="184"/>
      <c r="K446" s="185"/>
      <c r="L446" s="186"/>
      <c r="O446" s="158"/>
      <c r="P446" s="158"/>
      <c r="Q446" s="158"/>
      <c r="R446" s="157"/>
    </row>
    <row r="447" spans="1:18" ht="15" x14ac:dyDescent="0.2">
      <c r="A447" s="159" t="s">
        <v>978</v>
      </c>
      <c r="B447" s="198" t="s">
        <v>427</v>
      </c>
      <c r="C447" s="169">
        <v>831</v>
      </c>
      <c r="D447" s="181">
        <v>0</v>
      </c>
      <c r="E447" s="169">
        <v>831</v>
      </c>
      <c r="G447" s="153">
        <f t="shared" si="10"/>
        <v>0</v>
      </c>
      <c r="H447" s="171"/>
      <c r="J447" s="153"/>
      <c r="K447" s="172"/>
      <c r="L447" s="171"/>
      <c r="O447" s="158"/>
      <c r="P447" s="158"/>
      <c r="Q447" s="158"/>
      <c r="R447" s="157"/>
    </row>
    <row r="448" spans="1:18" ht="15" x14ac:dyDescent="0.2">
      <c r="A448" s="159" t="s">
        <v>979</v>
      </c>
      <c r="B448" s="198" t="s">
        <v>428</v>
      </c>
      <c r="C448" s="169">
        <v>1826</v>
      </c>
      <c r="D448" s="181">
        <v>0</v>
      </c>
      <c r="E448" s="169">
        <v>1826</v>
      </c>
      <c r="G448" s="153">
        <f t="shared" si="10"/>
        <v>0</v>
      </c>
      <c r="H448" s="171"/>
      <c r="J448" s="184"/>
      <c r="K448" s="185"/>
      <c r="L448" s="186"/>
      <c r="O448" s="158"/>
      <c r="P448" s="158"/>
      <c r="Q448" s="158"/>
      <c r="R448" s="157"/>
    </row>
    <row r="449" spans="1:18" ht="25.5" x14ac:dyDescent="0.2">
      <c r="A449" s="159" t="s">
        <v>980</v>
      </c>
      <c r="B449" s="160" t="s">
        <v>1309</v>
      </c>
      <c r="C449" s="161">
        <v>31841</v>
      </c>
      <c r="D449" s="180">
        <v>23373</v>
      </c>
      <c r="E449" s="162">
        <v>8468</v>
      </c>
      <c r="G449" s="153">
        <f t="shared" si="10"/>
        <v>0</v>
      </c>
      <c r="H449" s="171"/>
      <c r="J449" s="184">
        <f>C449-C450-C452-C454-SUM(C456:C463)</f>
        <v>0</v>
      </c>
      <c r="K449" s="185">
        <f>D449-D450-D452-D454-SUM(D456:D463)</f>
        <v>0</v>
      </c>
      <c r="L449" s="186">
        <f>E449-E450-E452-E454-SUM(E456:E463)</f>
        <v>0</v>
      </c>
      <c r="O449" s="158"/>
      <c r="P449" s="158"/>
      <c r="Q449" s="158"/>
      <c r="R449" s="157"/>
    </row>
    <row r="450" spans="1:18" ht="15" x14ac:dyDescent="0.2">
      <c r="A450" s="159" t="s">
        <v>981</v>
      </c>
      <c r="B450" s="168" t="s">
        <v>430</v>
      </c>
      <c r="C450" s="169">
        <v>14193</v>
      </c>
      <c r="D450" s="181">
        <v>14192</v>
      </c>
      <c r="E450" s="170">
        <v>1</v>
      </c>
      <c r="G450" s="153">
        <f t="shared" si="10"/>
        <v>0</v>
      </c>
      <c r="H450" s="171"/>
      <c r="J450" s="184"/>
      <c r="K450" s="185"/>
      <c r="L450" s="186"/>
      <c r="M450" s="202"/>
      <c r="O450" s="158"/>
      <c r="P450" s="158"/>
      <c r="Q450" s="158"/>
      <c r="R450" s="157"/>
    </row>
    <row r="451" spans="1:18" ht="15" x14ac:dyDescent="0.2">
      <c r="A451" s="159" t="s">
        <v>982</v>
      </c>
      <c r="B451" s="199" t="s">
        <v>431</v>
      </c>
      <c r="C451" s="169">
        <v>14192</v>
      </c>
      <c r="D451" s="181">
        <v>14192</v>
      </c>
      <c r="E451" s="170">
        <v>0</v>
      </c>
      <c r="G451" s="153">
        <f t="shared" si="10"/>
        <v>0</v>
      </c>
      <c r="H451" s="171"/>
      <c r="J451" s="184"/>
      <c r="K451" s="185"/>
      <c r="L451" s="186"/>
      <c r="O451" s="158"/>
      <c r="P451" s="158"/>
      <c r="Q451" s="158"/>
      <c r="R451" s="157"/>
    </row>
    <row r="452" spans="1:18" ht="15" x14ac:dyDescent="0.2">
      <c r="A452" s="159" t="s">
        <v>983</v>
      </c>
      <c r="B452" s="168" t="s">
        <v>432</v>
      </c>
      <c r="C452" s="169">
        <v>5341</v>
      </c>
      <c r="D452" s="181">
        <v>4697</v>
      </c>
      <c r="E452" s="170">
        <v>644</v>
      </c>
      <c r="G452" s="153">
        <f t="shared" si="10"/>
        <v>0</v>
      </c>
      <c r="H452" s="171"/>
      <c r="J452" s="153"/>
      <c r="K452" s="172"/>
      <c r="L452" s="171"/>
      <c r="O452" s="158"/>
      <c r="P452" s="158"/>
      <c r="Q452" s="158"/>
      <c r="R452" s="157"/>
    </row>
    <row r="453" spans="1:18" ht="15" x14ac:dyDescent="0.2">
      <c r="A453" s="159" t="s">
        <v>984</v>
      </c>
      <c r="B453" s="199" t="s">
        <v>433</v>
      </c>
      <c r="C453" s="169">
        <v>4697</v>
      </c>
      <c r="D453" s="181">
        <v>4697</v>
      </c>
      <c r="E453" s="170">
        <v>0</v>
      </c>
      <c r="G453" s="153">
        <f t="shared" si="10"/>
        <v>0</v>
      </c>
      <c r="H453" s="171"/>
      <c r="J453" s="184"/>
      <c r="K453" s="185"/>
      <c r="L453" s="186"/>
      <c r="O453" s="158"/>
      <c r="P453" s="158"/>
      <c r="Q453" s="158"/>
      <c r="R453" s="157"/>
    </row>
    <row r="454" spans="1:18" ht="15" x14ac:dyDescent="0.2">
      <c r="A454" s="159" t="s">
        <v>985</v>
      </c>
      <c r="B454" s="168" t="s">
        <v>434</v>
      </c>
      <c r="C454" s="169">
        <v>4769</v>
      </c>
      <c r="D454" s="181">
        <v>4484</v>
      </c>
      <c r="E454" s="170">
        <v>285</v>
      </c>
      <c r="G454" s="153">
        <f t="shared" si="10"/>
        <v>0</v>
      </c>
      <c r="H454" s="171"/>
      <c r="J454" s="184"/>
      <c r="K454" s="185"/>
      <c r="L454" s="186"/>
      <c r="O454" s="158"/>
      <c r="P454" s="158"/>
      <c r="Q454" s="158"/>
      <c r="R454" s="157"/>
    </row>
    <row r="455" spans="1:18" ht="15" x14ac:dyDescent="0.2">
      <c r="A455" s="159" t="s">
        <v>986</v>
      </c>
      <c r="B455" s="199" t="s">
        <v>435</v>
      </c>
      <c r="C455" s="169">
        <v>4484</v>
      </c>
      <c r="D455" s="181">
        <v>4484</v>
      </c>
      <c r="E455" s="170">
        <v>0</v>
      </c>
      <c r="G455" s="153">
        <f t="shared" si="10"/>
        <v>0</v>
      </c>
      <c r="H455" s="171"/>
      <c r="J455" s="184"/>
      <c r="K455" s="185"/>
      <c r="L455" s="186"/>
      <c r="O455" s="158"/>
      <c r="P455" s="158"/>
      <c r="Q455" s="158"/>
      <c r="R455" s="157"/>
    </row>
    <row r="456" spans="1:18" ht="15" x14ac:dyDescent="0.2">
      <c r="A456" s="159" t="s">
        <v>987</v>
      </c>
      <c r="B456" s="198" t="s">
        <v>436</v>
      </c>
      <c r="C456" s="169">
        <v>481</v>
      </c>
      <c r="D456" s="181">
        <v>0</v>
      </c>
      <c r="E456" s="169">
        <v>481</v>
      </c>
      <c r="G456" s="153">
        <f t="shared" si="10"/>
        <v>0</v>
      </c>
      <c r="H456" s="171"/>
      <c r="J456" s="153"/>
      <c r="K456" s="172"/>
      <c r="L456" s="171"/>
      <c r="O456" s="158"/>
      <c r="P456" s="158"/>
      <c r="Q456" s="158"/>
      <c r="R456" s="157"/>
    </row>
    <row r="457" spans="1:18" ht="15" x14ac:dyDescent="0.2">
      <c r="A457" s="159" t="s">
        <v>988</v>
      </c>
      <c r="B457" s="198" t="s">
        <v>437</v>
      </c>
      <c r="C457" s="169">
        <v>395</v>
      </c>
      <c r="D457" s="181">
        <v>0</v>
      </c>
      <c r="E457" s="169">
        <v>395</v>
      </c>
      <c r="G457" s="153">
        <f t="shared" si="10"/>
        <v>0</v>
      </c>
      <c r="H457" s="171"/>
      <c r="J457" s="184"/>
      <c r="K457" s="185"/>
      <c r="L457" s="186"/>
      <c r="O457" s="158"/>
      <c r="P457" s="158"/>
      <c r="Q457" s="158"/>
      <c r="R457" s="157"/>
    </row>
    <row r="458" spans="1:18" ht="15" x14ac:dyDescent="0.2">
      <c r="A458" s="159" t="s">
        <v>989</v>
      </c>
      <c r="B458" s="198" t="s">
        <v>438</v>
      </c>
      <c r="C458" s="169">
        <v>1699</v>
      </c>
      <c r="D458" s="181">
        <v>0</v>
      </c>
      <c r="E458" s="169">
        <v>1699</v>
      </c>
      <c r="G458" s="153">
        <f t="shared" si="10"/>
        <v>0</v>
      </c>
      <c r="H458" s="171"/>
      <c r="J458" s="184"/>
      <c r="K458" s="185"/>
      <c r="L458" s="186"/>
      <c r="O458" s="158"/>
      <c r="P458" s="158"/>
      <c r="Q458" s="158"/>
      <c r="R458" s="157"/>
    </row>
    <row r="459" spans="1:18" ht="15" x14ac:dyDescent="0.2">
      <c r="A459" s="159" t="s">
        <v>990</v>
      </c>
      <c r="B459" s="198" t="s">
        <v>262</v>
      </c>
      <c r="C459" s="169">
        <v>1113</v>
      </c>
      <c r="D459" s="181">
        <v>0</v>
      </c>
      <c r="E459" s="169">
        <v>1113</v>
      </c>
      <c r="G459" s="153">
        <f t="shared" si="10"/>
        <v>0</v>
      </c>
      <c r="H459" s="171"/>
      <c r="J459" s="153"/>
      <c r="K459" s="172"/>
      <c r="L459" s="171"/>
      <c r="O459" s="158"/>
      <c r="P459" s="158"/>
      <c r="Q459" s="158"/>
      <c r="R459" s="157"/>
    </row>
    <row r="460" spans="1:18" ht="15" x14ac:dyDescent="0.2">
      <c r="A460" s="159" t="s">
        <v>991</v>
      </c>
      <c r="B460" s="198" t="s">
        <v>439</v>
      </c>
      <c r="C460" s="169">
        <v>246</v>
      </c>
      <c r="D460" s="181">
        <v>0</v>
      </c>
      <c r="E460" s="169">
        <v>246</v>
      </c>
      <c r="G460" s="153">
        <f t="shared" si="10"/>
        <v>0</v>
      </c>
      <c r="H460" s="171"/>
      <c r="J460" s="184"/>
      <c r="K460" s="185"/>
      <c r="L460" s="186"/>
      <c r="O460" s="158"/>
      <c r="P460" s="158"/>
      <c r="Q460" s="158"/>
      <c r="R460" s="157"/>
    </row>
    <row r="461" spans="1:18" ht="15" x14ac:dyDescent="0.2">
      <c r="A461" s="159" t="s">
        <v>992</v>
      </c>
      <c r="B461" s="198" t="s">
        <v>440</v>
      </c>
      <c r="C461" s="169">
        <v>1902</v>
      </c>
      <c r="D461" s="181">
        <v>0</v>
      </c>
      <c r="E461" s="169">
        <v>1902</v>
      </c>
      <c r="G461" s="153">
        <f t="shared" si="10"/>
        <v>0</v>
      </c>
      <c r="H461" s="171"/>
      <c r="J461" s="153"/>
      <c r="K461" s="172"/>
      <c r="L461" s="171"/>
      <c r="O461" s="158"/>
      <c r="P461" s="158"/>
      <c r="Q461" s="158"/>
      <c r="R461" s="157"/>
    </row>
    <row r="462" spans="1:18" ht="15" x14ac:dyDescent="0.2">
      <c r="A462" s="159" t="s">
        <v>993</v>
      </c>
      <c r="B462" s="198" t="s">
        <v>441</v>
      </c>
      <c r="C462" s="169">
        <v>1471</v>
      </c>
      <c r="D462" s="181">
        <v>0</v>
      </c>
      <c r="E462" s="169">
        <v>1471</v>
      </c>
      <c r="G462" s="153">
        <f t="shared" si="10"/>
        <v>0</v>
      </c>
      <c r="H462" s="171"/>
      <c r="J462" s="184"/>
      <c r="K462" s="185"/>
      <c r="L462" s="186"/>
      <c r="O462" s="158"/>
      <c r="P462" s="158"/>
      <c r="Q462" s="158"/>
      <c r="R462" s="157"/>
    </row>
    <row r="463" spans="1:18" ht="15" x14ac:dyDescent="0.2">
      <c r="A463" s="159" t="s">
        <v>994</v>
      </c>
      <c r="B463" s="198" t="s">
        <v>442</v>
      </c>
      <c r="C463" s="169">
        <v>231</v>
      </c>
      <c r="D463" s="181">
        <v>0</v>
      </c>
      <c r="E463" s="169">
        <v>231</v>
      </c>
      <c r="G463" s="153">
        <f t="shared" si="10"/>
        <v>0</v>
      </c>
      <c r="H463" s="171"/>
      <c r="J463" s="184"/>
      <c r="K463" s="185"/>
      <c r="L463" s="186"/>
      <c r="O463" s="158"/>
      <c r="P463" s="158"/>
      <c r="Q463" s="158"/>
      <c r="R463" s="157"/>
    </row>
    <row r="464" spans="1:18" ht="25.5" x14ac:dyDescent="0.2">
      <c r="A464" s="159" t="s">
        <v>995</v>
      </c>
      <c r="B464" s="160" t="s">
        <v>1310</v>
      </c>
      <c r="C464" s="161">
        <v>68416</v>
      </c>
      <c r="D464" s="180">
        <v>48423</v>
      </c>
      <c r="E464" s="162">
        <v>19993</v>
      </c>
      <c r="G464" s="153">
        <f t="shared" si="10"/>
        <v>0</v>
      </c>
      <c r="H464" s="171"/>
      <c r="J464" s="184">
        <f>C464-C465-C467-C469-C470-C471-C472-C473</f>
        <v>0</v>
      </c>
      <c r="K464" s="185">
        <f>D464-D465-D467-D469-D471-D472-D473</f>
        <v>0</v>
      </c>
      <c r="L464" s="186">
        <f>E464-E465-E467-E469-E470-E471-E472-E473</f>
        <v>0</v>
      </c>
      <c r="O464" s="158"/>
      <c r="P464" s="158"/>
      <c r="Q464" s="158"/>
      <c r="R464" s="157"/>
    </row>
    <row r="465" spans="1:18" ht="15" x14ac:dyDescent="0.2">
      <c r="A465" s="159" t="s">
        <v>996</v>
      </c>
      <c r="B465" s="168" t="s">
        <v>443</v>
      </c>
      <c r="C465" s="169">
        <v>48423</v>
      </c>
      <c r="D465" s="181">
        <v>48423</v>
      </c>
      <c r="E465" s="170">
        <v>0</v>
      </c>
      <c r="G465" s="153">
        <f t="shared" si="10"/>
        <v>0</v>
      </c>
      <c r="H465" s="171"/>
      <c r="J465" s="184"/>
      <c r="K465" s="185"/>
      <c r="L465" s="186"/>
      <c r="M465" s="202"/>
      <c r="O465" s="158"/>
      <c r="P465" s="158"/>
      <c r="Q465" s="158"/>
      <c r="R465" s="157"/>
    </row>
    <row r="466" spans="1:18" ht="15" x14ac:dyDescent="0.2">
      <c r="A466" s="159" t="s">
        <v>997</v>
      </c>
      <c r="B466" s="199" t="s">
        <v>444</v>
      </c>
      <c r="C466" s="169">
        <v>48423</v>
      </c>
      <c r="D466" s="181">
        <v>48423</v>
      </c>
      <c r="E466" s="170">
        <v>0</v>
      </c>
      <c r="G466" s="153">
        <f t="shared" si="10"/>
        <v>0</v>
      </c>
      <c r="H466" s="171"/>
      <c r="J466" s="153"/>
      <c r="K466" s="172"/>
      <c r="L466" s="171"/>
      <c r="O466" s="158"/>
      <c r="P466" s="158"/>
      <c r="Q466" s="158"/>
      <c r="R466" s="157"/>
    </row>
    <row r="467" spans="1:18" ht="15" x14ac:dyDescent="0.2">
      <c r="A467" s="187" t="s">
        <v>998</v>
      </c>
      <c r="B467" s="188" t="s">
        <v>445</v>
      </c>
      <c r="C467" s="189">
        <v>0</v>
      </c>
      <c r="D467" s="190">
        <v>0</v>
      </c>
      <c r="E467" s="191">
        <v>0</v>
      </c>
      <c r="G467" s="153">
        <f t="shared" si="10"/>
        <v>0</v>
      </c>
      <c r="H467" s="171"/>
      <c r="J467" s="184"/>
      <c r="K467" s="185"/>
      <c r="L467" s="186"/>
      <c r="M467" s="286" t="s">
        <v>1355</v>
      </c>
      <c r="N467" s="289"/>
      <c r="O467" s="289"/>
      <c r="P467" s="289"/>
      <c r="Q467" s="158"/>
      <c r="R467" s="157"/>
    </row>
    <row r="468" spans="1:18" ht="15" x14ac:dyDescent="0.2">
      <c r="A468" s="187" t="s">
        <v>999</v>
      </c>
      <c r="B468" s="192" t="s">
        <v>446</v>
      </c>
      <c r="C468" s="189">
        <v>0</v>
      </c>
      <c r="D468" s="190">
        <v>0</v>
      </c>
      <c r="E468" s="191">
        <v>0</v>
      </c>
      <c r="G468" s="153">
        <f t="shared" si="10"/>
        <v>0</v>
      </c>
      <c r="H468" s="171"/>
      <c r="J468" s="184"/>
      <c r="K468" s="185"/>
      <c r="L468" s="186"/>
      <c r="M468" s="288"/>
      <c r="N468" s="289"/>
      <c r="O468" s="289"/>
      <c r="P468" s="289"/>
      <c r="Q468" s="158"/>
      <c r="R468" s="157"/>
    </row>
    <row r="469" spans="1:18" ht="15" x14ac:dyDescent="0.2">
      <c r="A469" s="159" t="s">
        <v>1000</v>
      </c>
      <c r="B469" s="198" t="s">
        <v>447</v>
      </c>
      <c r="C469" s="169">
        <v>9044</v>
      </c>
      <c r="D469" s="181">
        <v>0</v>
      </c>
      <c r="E469" s="169">
        <v>9044</v>
      </c>
      <c r="G469" s="153">
        <f t="shared" si="10"/>
        <v>0</v>
      </c>
      <c r="H469" s="171"/>
      <c r="J469" s="184"/>
      <c r="K469" s="185"/>
      <c r="L469" s="186"/>
      <c r="O469" s="158"/>
      <c r="P469" s="158"/>
      <c r="Q469" s="158"/>
      <c r="R469" s="157"/>
    </row>
    <row r="470" spans="1:18" ht="15" x14ac:dyDescent="0.2">
      <c r="A470" s="187" t="s">
        <v>1356</v>
      </c>
      <c r="B470" s="205" t="s">
        <v>1357</v>
      </c>
      <c r="C470" s="189">
        <v>5767</v>
      </c>
      <c r="D470" s="190">
        <v>0</v>
      </c>
      <c r="E470" s="189">
        <v>5767</v>
      </c>
      <c r="G470" s="153"/>
      <c r="H470" s="171"/>
      <c r="J470" s="184"/>
      <c r="K470" s="185"/>
      <c r="L470" s="186"/>
      <c r="O470" s="158"/>
      <c r="P470" s="158"/>
      <c r="Q470" s="158"/>
      <c r="R470" s="157"/>
    </row>
    <row r="471" spans="1:18" ht="15" x14ac:dyDescent="0.2">
      <c r="A471" s="159" t="s">
        <v>1001</v>
      </c>
      <c r="B471" s="198" t="s">
        <v>448</v>
      </c>
      <c r="C471" s="169">
        <v>2655</v>
      </c>
      <c r="D471" s="181">
        <v>0</v>
      </c>
      <c r="E471" s="169">
        <v>2655</v>
      </c>
      <c r="G471" s="153">
        <f t="shared" si="10"/>
        <v>0</v>
      </c>
      <c r="H471" s="171"/>
      <c r="J471" s="153"/>
      <c r="K471" s="172"/>
      <c r="L471" s="171"/>
      <c r="O471" s="158"/>
      <c r="P471" s="158"/>
      <c r="Q471" s="158"/>
      <c r="R471" s="157"/>
    </row>
    <row r="472" spans="1:18" ht="15" x14ac:dyDescent="0.2">
      <c r="A472" s="159" t="s">
        <v>1002</v>
      </c>
      <c r="B472" s="198" t="s">
        <v>449</v>
      </c>
      <c r="C472" s="169">
        <v>848</v>
      </c>
      <c r="D472" s="181">
        <v>0</v>
      </c>
      <c r="E472" s="169">
        <v>848</v>
      </c>
      <c r="G472" s="153">
        <f t="shared" si="10"/>
        <v>0</v>
      </c>
      <c r="H472" s="171"/>
      <c r="J472" s="184"/>
      <c r="K472" s="185"/>
      <c r="L472" s="186"/>
      <c r="O472" s="158"/>
      <c r="P472" s="158"/>
      <c r="Q472" s="158"/>
      <c r="R472" s="157"/>
    </row>
    <row r="473" spans="1:18" ht="15" x14ac:dyDescent="0.2">
      <c r="A473" s="159" t="s">
        <v>1003</v>
      </c>
      <c r="B473" s="198" t="s">
        <v>450</v>
      </c>
      <c r="C473" s="169">
        <v>1679</v>
      </c>
      <c r="D473" s="181">
        <v>0</v>
      </c>
      <c r="E473" s="169">
        <v>1679</v>
      </c>
      <c r="G473" s="153">
        <f t="shared" si="10"/>
        <v>0</v>
      </c>
      <c r="H473" s="171"/>
      <c r="J473" s="184"/>
      <c r="K473" s="185"/>
      <c r="L473" s="186"/>
      <c r="O473" s="158"/>
      <c r="P473" s="158"/>
      <c r="Q473" s="158"/>
      <c r="R473" s="157"/>
    </row>
    <row r="474" spans="1:18" ht="25.5" x14ac:dyDescent="0.2">
      <c r="A474" s="159" t="s">
        <v>1004</v>
      </c>
      <c r="B474" s="224" t="s">
        <v>451</v>
      </c>
      <c r="C474" s="147">
        <v>123593</v>
      </c>
      <c r="D474" s="204">
        <v>0</v>
      </c>
      <c r="E474" s="147">
        <v>123593</v>
      </c>
      <c r="G474" s="153">
        <f t="shared" si="10"/>
        <v>0</v>
      </c>
      <c r="H474" s="171"/>
      <c r="J474" s="184">
        <f>C474-C475-C493-C506-C520-C531-C544</f>
        <v>0</v>
      </c>
      <c r="K474" s="185">
        <f>D474-D475-D493-D506-D520-D531-D544</f>
        <v>0</v>
      </c>
      <c r="L474" s="186">
        <f>E474-E475-E493-E506-E520-E531-E544</f>
        <v>0</v>
      </c>
      <c r="O474" s="158"/>
      <c r="P474" s="158"/>
      <c r="Q474" s="158"/>
      <c r="R474" s="157"/>
    </row>
    <row r="475" spans="1:18" ht="15" x14ac:dyDescent="0.2">
      <c r="A475" s="159" t="s">
        <v>1005</v>
      </c>
      <c r="B475" s="160" t="s">
        <v>452</v>
      </c>
      <c r="C475" s="161">
        <v>20420</v>
      </c>
      <c r="D475" s="204">
        <v>0</v>
      </c>
      <c r="E475" s="161">
        <v>20420</v>
      </c>
      <c r="G475" s="153">
        <f t="shared" si="10"/>
        <v>0</v>
      </c>
      <c r="H475" s="171"/>
      <c r="J475" s="184">
        <f>C475-SUM(C476:C492)</f>
        <v>0</v>
      </c>
      <c r="K475" s="185">
        <f>D475-SUM(D476:D492)</f>
        <v>0</v>
      </c>
      <c r="L475" s="186">
        <f>E475-SUM(E476:E492)</f>
        <v>0</v>
      </c>
      <c r="M475" s="202"/>
      <c r="O475" s="158"/>
      <c r="P475" s="158"/>
      <c r="Q475" s="158"/>
      <c r="R475" s="157"/>
    </row>
    <row r="476" spans="1:18" ht="15" x14ac:dyDescent="0.2">
      <c r="A476" s="159" t="s">
        <v>1006</v>
      </c>
      <c r="B476" s="198" t="s">
        <v>453</v>
      </c>
      <c r="C476" s="169">
        <v>1437</v>
      </c>
      <c r="D476" s="181">
        <v>0</v>
      </c>
      <c r="E476" s="169">
        <v>1437</v>
      </c>
      <c r="G476" s="153">
        <f t="shared" si="10"/>
        <v>0</v>
      </c>
      <c r="H476" s="171"/>
      <c r="J476" s="184"/>
      <c r="K476" s="185"/>
      <c r="L476" s="186"/>
      <c r="O476" s="158"/>
      <c r="P476" s="158"/>
      <c r="Q476" s="158"/>
      <c r="R476" s="157"/>
    </row>
    <row r="477" spans="1:18" ht="15" x14ac:dyDescent="0.2">
      <c r="A477" s="159" t="s">
        <v>1007</v>
      </c>
      <c r="B477" s="198" t="s">
        <v>454</v>
      </c>
      <c r="C477" s="169">
        <v>642</v>
      </c>
      <c r="D477" s="181">
        <v>0</v>
      </c>
      <c r="E477" s="169">
        <v>642</v>
      </c>
      <c r="G477" s="153">
        <f t="shared" si="10"/>
        <v>0</v>
      </c>
      <c r="H477" s="171"/>
      <c r="J477" s="184"/>
      <c r="K477" s="185"/>
      <c r="L477" s="186"/>
      <c r="O477" s="158"/>
      <c r="P477" s="158"/>
      <c r="Q477" s="158"/>
      <c r="R477" s="157"/>
    </row>
    <row r="478" spans="1:18" ht="15" x14ac:dyDescent="0.2">
      <c r="A478" s="159" t="s">
        <v>1008</v>
      </c>
      <c r="B478" s="198" t="s">
        <v>455</v>
      </c>
      <c r="C478" s="169">
        <v>806</v>
      </c>
      <c r="D478" s="181">
        <v>0</v>
      </c>
      <c r="E478" s="169">
        <v>806</v>
      </c>
      <c r="G478" s="153">
        <f t="shared" si="10"/>
        <v>0</v>
      </c>
      <c r="H478" s="171"/>
      <c r="J478" s="153"/>
      <c r="K478" s="172"/>
      <c r="L478" s="171"/>
      <c r="O478" s="158"/>
      <c r="P478" s="158"/>
      <c r="Q478" s="158"/>
      <c r="R478" s="157"/>
    </row>
    <row r="479" spans="1:18" ht="15" x14ac:dyDescent="0.2">
      <c r="A479" s="159" t="s">
        <v>1009</v>
      </c>
      <c r="B479" s="198" t="s">
        <v>456</v>
      </c>
      <c r="C479" s="169">
        <v>780</v>
      </c>
      <c r="D479" s="181">
        <v>0</v>
      </c>
      <c r="E479" s="169">
        <v>780</v>
      </c>
      <c r="G479" s="153">
        <f t="shared" si="10"/>
        <v>0</v>
      </c>
      <c r="H479" s="171"/>
      <c r="J479" s="184"/>
      <c r="K479" s="185"/>
      <c r="L479" s="186"/>
      <c r="O479" s="158"/>
      <c r="P479" s="158"/>
      <c r="Q479" s="158"/>
      <c r="R479" s="157"/>
    </row>
    <row r="480" spans="1:18" ht="15" x14ac:dyDescent="0.2">
      <c r="A480" s="159" t="s">
        <v>1010</v>
      </c>
      <c r="B480" s="198" t="s">
        <v>457</v>
      </c>
      <c r="C480" s="169">
        <v>868</v>
      </c>
      <c r="D480" s="181">
        <v>0</v>
      </c>
      <c r="E480" s="169">
        <v>868</v>
      </c>
      <c r="G480" s="153">
        <f t="shared" si="10"/>
        <v>0</v>
      </c>
      <c r="H480" s="171"/>
      <c r="J480" s="153"/>
      <c r="K480" s="172"/>
      <c r="L480" s="171"/>
      <c r="O480" s="158"/>
      <c r="P480" s="158"/>
      <c r="Q480" s="158"/>
      <c r="R480" s="157"/>
    </row>
    <row r="481" spans="1:18" ht="15" x14ac:dyDescent="0.2">
      <c r="A481" s="159" t="s">
        <v>1011</v>
      </c>
      <c r="B481" s="198" t="s">
        <v>458</v>
      </c>
      <c r="C481" s="169">
        <v>1802</v>
      </c>
      <c r="D481" s="181">
        <v>0</v>
      </c>
      <c r="E481" s="169">
        <v>1802</v>
      </c>
      <c r="G481" s="153">
        <f t="shared" si="10"/>
        <v>0</v>
      </c>
      <c r="H481" s="171"/>
      <c r="J481" s="184"/>
      <c r="K481" s="185"/>
      <c r="L481" s="186"/>
      <c r="O481" s="158"/>
      <c r="P481" s="158"/>
      <c r="Q481" s="158"/>
      <c r="R481" s="157"/>
    </row>
    <row r="482" spans="1:18" ht="15" x14ac:dyDescent="0.2">
      <c r="A482" s="159" t="s">
        <v>1012</v>
      </c>
      <c r="B482" s="198" t="s">
        <v>459</v>
      </c>
      <c r="C482" s="169">
        <v>891</v>
      </c>
      <c r="D482" s="181">
        <v>0</v>
      </c>
      <c r="E482" s="169">
        <v>891</v>
      </c>
      <c r="G482" s="153">
        <f t="shared" si="10"/>
        <v>0</v>
      </c>
      <c r="H482" s="171"/>
      <c r="J482" s="184"/>
      <c r="K482" s="185"/>
      <c r="L482" s="186"/>
      <c r="O482" s="158"/>
      <c r="P482" s="158"/>
      <c r="Q482" s="158"/>
      <c r="R482" s="157"/>
    </row>
    <row r="483" spans="1:18" ht="15" x14ac:dyDescent="0.2">
      <c r="A483" s="159" t="s">
        <v>1013</v>
      </c>
      <c r="B483" s="198" t="s">
        <v>460</v>
      </c>
      <c r="C483" s="169">
        <v>495</v>
      </c>
      <c r="D483" s="181">
        <v>0</v>
      </c>
      <c r="E483" s="169">
        <v>495</v>
      </c>
      <c r="G483" s="153">
        <f t="shared" si="10"/>
        <v>0</v>
      </c>
      <c r="H483" s="171"/>
      <c r="J483" s="184"/>
      <c r="K483" s="185"/>
      <c r="L483" s="186"/>
      <c r="O483" s="158"/>
      <c r="P483" s="158"/>
      <c r="Q483" s="158"/>
      <c r="R483" s="157"/>
    </row>
    <row r="484" spans="1:18" ht="15" x14ac:dyDescent="0.2">
      <c r="A484" s="159" t="s">
        <v>1014</v>
      </c>
      <c r="B484" s="198" t="s">
        <v>461</v>
      </c>
      <c r="C484" s="169">
        <v>799</v>
      </c>
      <c r="D484" s="181">
        <v>0</v>
      </c>
      <c r="E484" s="169">
        <v>799</v>
      </c>
      <c r="G484" s="153">
        <f t="shared" si="10"/>
        <v>0</v>
      </c>
      <c r="H484" s="171"/>
      <c r="J484" s="153"/>
      <c r="K484" s="172"/>
      <c r="L484" s="171"/>
      <c r="O484" s="158"/>
      <c r="P484" s="158"/>
      <c r="Q484" s="158"/>
      <c r="R484" s="157"/>
    </row>
    <row r="485" spans="1:18" ht="15" x14ac:dyDescent="0.2">
      <c r="A485" s="159" t="s">
        <v>1015</v>
      </c>
      <c r="B485" s="198" t="s">
        <v>462</v>
      </c>
      <c r="C485" s="169">
        <v>1222</v>
      </c>
      <c r="D485" s="181">
        <v>0</v>
      </c>
      <c r="E485" s="169">
        <v>1222</v>
      </c>
      <c r="G485" s="153">
        <f t="shared" si="10"/>
        <v>0</v>
      </c>
      <c r="H485" s="171"/>
      <c r="J485" s="184"/>
      <c r="K485" s="185"/>
      <c r="L485" s="186"/>
      <c r="O485" s="158"/>
      <c r="P485" s="158"/>
      <c r="Q485" s="158"/>
      <c r="R485" s="157"/>
    </row>
    <row r="486" spans="1:18" ht="15" x14ac:dyDescent="0.2">
      <c r="A486" s="159" t="s">
        <v>1016</v>
      </c>
      <c r="B486" s="198" t="s">
        <v>463</v>
      </c>
      <c r="C486" s="169">
        <v>1149</v>
      </c>
      <c r="D486" s="181">
        <v>0</v>
      </c>
      <c r="E486" s="169">
        <v>1149</v>
      </c>
      <c r="G486" s="153">
        <f t="shared" si="10"/>
        <v>0</v>
      </c>
      <c r="H486" s="171"/>
      <c r="J486" s="184"/>
      <c r="K486" s="185"/>
      <c r="L486" s="186"/>
      <c r="O486" s="158"/>
      <c r="P486" s="158"/>
      <c r="Q486" s="158"/>
      <c r="R486" s="157"/>
    </row>
    <row r="487" spans="1:18" ht="15" x14ac:dyDescent="0.2">
      <c r="A487" s="159" t="s">
        <v>1017</v>
      </c>
      <c r="B487" s="198" t="s">
        <v>464</v>
      </c>
      <c r="C487" s="169">
        <v>5425</v>
      </c>
      <c r="D487" s="181">
        <v>0</v>
      </c>
      <c r="E487" s="169">
        <v>5425</v>
      </c>
      <c r="G487" s="153">
        <f t="shared" si="10"/>
        <v>0</v>
      </c>
      <c r="H487" s="171"/>
      <c r="J487" s="153"/>
      <c r="K487" s="172"/>
      <c r="L487" s="171"/>
      <c r="O487" s="158"/>
      <c r="P487" s="158"/>
      <c r="Q487" s="158"/>
      <c r="R487" s="157"/>
    </row>
    <row r="488" spans="1:18" ht="15" x14ac:dyDescent="0.2">
      <c r="A488" s="159" t="s">
        <v>1018</v>
      </c>
      <c r="B488" s="198" t="s">
        <v>465</v>
      </c>
      <c r="C488" s="169">
        <v>1009</v>
      </c>
      <c r="D488" s="181">
        <v>0</v>
      </c>
      <c r="E488" s="169">
        <v>1009</v>
      </c>
      <c r="G488" s="153">
        <f t="shared" si="10"/>
        <v>0</v>
      </c>
      <c r="H488" s="171"/>
      <c r="J488" s="184"/>
      <c r="K488" s="185"/>
      <c r="L488" s="186"/>
      <c r="O488" s="158"/>
      <c r="P488" s="158"/>
      <c r="Q488" s="158"/>
      <c r="R488" s="157"/>
    </row>
    <row r="489" spans="1:18" ht="15" x14ac:dyDescent="0.2">
      <c r="A489" s="159" t="s">
        <v>1019</v>
      </c>
      <c r="B489" s="198" t="s">
        <v>466</v>
      </c>
      <c r="C489" s="169">
        <v>889</v>
      </c>
      <c r="D489" s="181">
        <v>0</v>
      </c>
      <c r="E489" s="169">
        <v>889</v>
      </c>
      <c r="G489" s="153">
        <f t="shared" si="10"/>
        <v>0</v>
      </c>
      <c r="H489" s="171"/>
      <c r="J489" s="153"/>
      <c r="K489" s="172"/>
      <c r="L489" s="171"/>
      <c r="O489" s="158"/>
      <c r="P489" s="158"/>
      <c r="Q489" s="158"/>
      <c r="R489" s="157"/>
    </row>
    <row r="490" spans="1:18" ht="15" x14ac:dyDescent="0.2">
      <c r="A490" s="159" t="s">
        <v>1020</v>
      </c>
      <c r="B490" s="198" t="s">
        <v>467</v>
      </c>
      <c r="C490" s="169">
        <v>706</v>
      </c>
      <c r="D490" s="181">
        <v>0</v>
      </c>
      <c r="E490" s="169">
        <v>706</v>
      </c>
      <c r="G490" s="153">
        <f t="shared" si="10"/>
        <v>0</v>
      </c>
      <c r="H490" s="171"/>
      <c r="J490" s="184"/>
      <c r="K490" s="185"/>
      <c r="L490" s="186"/>
      <c r="O490" s="158"/>
      <c r="P490" s="158"/>
      <c r="Q490" s="158"/>
      <c r="R490" s="157"/>
    </row>
    <row r="491" spans="1:18" ht="15" x14ac:dyDescent="0.2">
      <c r="A491" s="159" t="s">
        <v>1021</v>
      </c>
      <c r="B491" s="198" t="s">
        <v>468</v>
      </c>
      <c r="C491" s="169">
        <v>715</v>
      </c>
      <c r="D491" s="181">
        <v>0</v>
      </c>
      <c r="E491" s="169">
        <v>715</v>
      </c>
      <c r="G491" s="153">
        <f t="shared" si="10"/>
        <v>0</v>
      </c>
      <c r="H491" s="171"/>
      <c r="J491" s="184"/>
      <c r="K491" s="185"/>
      <c r="L491" s="186"/>
      <c r="O491" s="158"/>
      <c r="P491" s="158"/>
      <c r="Q491" s="158"/>
      <c r="R491" s="157"/>
    </row>
    <row r="492" spans="1:18" ht="15" x14ac:dyDescent="0.2">
      <c r="A492" s="159" t="s">
        <v>1022</v>
      </c>
      <c r="B492" s="198" t="s">
        <v>469</v>
      </c>
      <c r="C492" s="169">
        <v>785</v>
      </c>
      <c r="D492" s="181">
        <v>0</v>
      </c>
      <c r="E492" s="169">
        <v>785</v>
      </c>
      <c r="G492" s="153">
        <f t="shared" si="10"/>
        <v>0</v>
      </c>
      <c r="H492" s="171"/>
      <c r="J492" s="153"/>
      <c r="K492" s="172"/>
      <c r="L492" s="171"/>
      <c r="O492" s="158"/>
      <c r="P492" s="158"/>
      <c r="Q492" s="158"/>
      <c r="R492" s="157"/>
    </row>
    <row r="493" spans="1:18" ht="15" x14ac:dyDescent="0.2">
      <c r="A493" s="159" t="s">
        <v>1023</v>
      </c>
      <c r="B493" s="160" t="s">
        <v>470</v>
      </c>
      <c r="C493" s="161">
        <v>10845</v>
      </c>
      <c r="D493" s="204">
        <v>0</v>
      </c>
      <c r="E493" s="161">
        <v>10845</v>
      </c>
      <c r="G493" s="153">
        <f t="shared" si="10"/>
        <v>0</v>
      </c>
      <c r="H493" s="171"/>
      <c r="J493" s="184">
        <f>C493-SUM(C494:C505)</f>
        <v>0</v>
      </c>
      <c r="K493" s="185">
        <f>D493-SUM(D494:D505)</f>
        <v>0</v>
      </c>
      <c r="L493" s="186">
        <f>E493-SUM(E494:E505)</f>
        <v>0</v>
      </c>
      <c r="O493" s="158"/>
      <c r="P493" s="158"/>
      <c r="Q493" s="158"/>
      <c r="R493" s="157"/>
    </row>
    <row r="494" spans="1:18" ht="15" x14ac:dyDescent="0.2">
      <c r="A494" s="159" t="s">
        <v>1024</v>
      </c>
      <c r="B494" s="198" t="s">
        <v>471</v>
      </c>
      <c r="C494" s="169">
        <v>486</v>
      </c>
      <c r="D494" s="181">
        <v>0</v>
      </c>
      <c r="E494" s="169">
        <v>486</v>
      </c>
      <c r="G494" s="153">
        <f t="shared" si="10"/>
        <v>0</v>
      </c>
      <c r="H494" s="171"/>
      <c r="J494" s="184"/>
      <c r="K494" s="185"/>
      <c r="L494" s="186"/>
      <c r="O494" s="158"/>
      <c r="P494" s="158"/>
      <c r="Q494" s="158"/>
      <c r="R494" s="157"/>
    </row>
    <row r="495" spans="1:18" ht="15" x14ac:dyDescent="0.2">
      <c r="A495" s="159" t="s">
        <v>1025</v>
      </c>
      <c r="B495" s="198" t="s">
        <v>472</v>
      </c>
      <c r="C495" s="169">
        <v>2589</v>
      </c>
      <c r="D495" s="181">
        <v>0</v>
      </c>
      <c r="E495" s="169">
        <v>2589</v>
      </c>
      <c r="G495" s="153">
        <f t="shared" si="10"/>
        <v>0</v>
      </c>
      <c r="H495" s="171"/>
      <c r="J495" s="184"/>
      <c r="K495" s="185"/>
      <c r="L495" s="186"/>
      <c r="O495" s="158"/>
      <c r="P495" s="158"/>
      <c r="Q495" s="158"/>
      <c r="R495" s="157"/>
    </row>
    <row r="496" spans="1:18" ht="15" x14ac:dyDescent="0.2">
      <c r="A496" s="159" t="s">
        <v>1026</v>
      </c>
      <c r="B496" s="198" t="s">
        <v>473</v>
      </c>
      <c r="C496" s="169">
        <v>566</v>
      </c>
      <c r="D496" s="181">
        <v>0</v>
      </c>
      <c r="E496" s="169">
        <v>566</v>
      </c>
      <c r="G496" s="153">
        <f t="shared" si="10"/>
        <v>0</v>
      </c>
      <c r="H496" s="171"/>
      <c r="J496" s="184"/>
      <c r="K496" s="185"/>
      <c r="L496" s="186"/>
      <c r="O496" s="158"/>
      <c r="P496" s="158"/>
      <c r="Q496" s="158"/>
      <c r="R496" s="157"/>
    </row>
    <row r="497" spans="1:18" ht="15" x14ac:dyDescent="0.2">
      <c r="A497" s="159" t="s">
        <v>1027</v>
      </c>
      <c r="B497" s="168" t="s">
        <v>474</v>
      </c>
      <c r="C497" s="177">
        <v>1475</v>
      </c>
      <c r="D497" s="181">
        <v>0</v>
      </c>
      <c r="E497" s="177">
        <v>1475</v>
      </c>
      <c r="G497" s="153">
        <f t="shared" si="10"/>
        <v>0</v>
      </c>
      <c r="H497" s="171"/>
      <c r="J497" s="184"/>
      <c r="K497" s="185"/>
      <c r="L497" s="186"/>
      <c r="O497" s="158"/>
      <c r="P497" s="158"/>
      <c r="Q497" s="158"/>
      <c r="R497" s="157"/>
    </row>
    <row r="498" spans="1:18" ht="15" x14ac:dyDescent="0.2">
      <c r="A498" s="159" t="s">
        <v>1028</v>
      </c>
      <c r="B498" s="198" t="s">
        <v>475</v>
      </c>
      <c r="C498" s="169">
        <v>358</v>
      </c>
      <c r="D498" s="181">
        <v>0</v>
      </c>
      <c r="E498" s="169">
        <v>358</v>
      </c>
      <c r="G498" s="153">
        <f t="shared" si="10"/>
        <v>0</v>
      </c>
      <c r="H498" s="171"/>
      <c r="J498" s="153"/>
      <c r="K498" s="172"/>
      <c r="L498" s="171"/>
      <c r="O498" s="158"/>
      <c r="P498" s="158"/>
      <c r="Q498" s="158"/>
      <c r="R498" s="157"/>
    </row>
    <row r="499" spans="1:18" ht="15" x14ac:dyDescent="0.2">
      <c r="A499" s="159" t="s">
        <v>1029</v>
      </c>
      <c r="B499" s="198" t="s">
        <v>476</v>
      </c>
      <c r="C499" s="169">
        <v>619</v>
      </c>
      <c r="D499" s="181">
        <v>0</v>
      </c>
      <c r="E499" s="169">
        <v>619</v>
      </c>
      <c r="G499" s="153">
        <f t="shared" si="10"/>
        <v>0</v>
      </c>
      <c r="H499" s="171"/>
      <c r="J499" s="184"/>
      <c r="K499" s="185"/>
      <c r="L499" s="186"/>
      <c r="O499" s="158"/>
      <c r="P499" s="158"/>
      <c r="Q499" s="158"/>
      <c r="R499" s="157"/>
    </row>
    <row r="500" spans="1:18" ht="15" x14ac:dyDescent="0.2">
      <c r="A500" s="159" t="s">
        <v>1030</v>
      </c>
      <c r="B500" s="198" t="s">
        <v>477</v>
      </c>
      <c r="C500" s="169">
        <v>612</v>
      </c>
      <c r="D500" s="181">
        <v>0</v>
      </c>
      <c r="E500" s="169">
        <v>612</v>
      </c>
      <c r="G500" s="153">
        <f t="shared" si="10"/>
        <v>0</v>
      </c>
      <c r="H500" s="171"/>
      <c r="J500" s="184"/>
      <c r="K500" s="185"/>
      <c r="L500" s="186"/>
      <c r="O500" s="158"/>
      <c r="P500" s="158"/>
      <c r="Q500" s="158"/>
      <c r="R500" s="157"/>
    </row>
    <row r="501" spans="1:18" ht="15" x14ac:dyDescent="0.2">
      <c r="A501" s="159" t="s">
        <v>1031</v>
      </c>
      <c r="B501" s="198" t="s">
        <v>478</v>
      </c>
      <c r="C501" s="169">
        <v>865</v>
      </c>
      <c r="D501" s="181">
        <v>0</v>
      </c>
      <c r="E501" s="169">
        <v>865</v>
      </c>
      <c r="G501" s="153">
        <f t="shared" si="10"/>
        <v>0</v>
      </c>
      <c r="H501" s="171"/>
      <c r="J501" s="153"/>
      <c r="K501" s="172"/>
      <c r="L501" s="171"/>
      <c r="O501" s="158"/>
      <c r="P501" s="158"/>
      <c r="Q501" s="158"/>
      <c r="R501" s="157"/>
    </row>
    <row r="502" spans="1:18" ht="15" x14ac:dyDescent="0.2">
      <c r="A502" s="159" t="s">
        <v>1032</v>
      </c>
      <c r="B502" s="198" t="s">
        <v>479</v>
      </c>
      <c r="C502" s="169">
        <v>663</v>
      </c>
      <c r="D502" s="181">
        <v>0</v>
      </c>
      <c r="E502" s="169">
        <v>663</v>
      </c>
      <c r="G502" s="153">
        <f t="shared" si="10"/>
        <v>0</v>
      </c>
      <c r="H502" s="171"/>
      <c r="J502" s="184"/>
      <c r="K502" s="185"/>
      <c r="L502" s="186"/>
      <c r="O502" s="158"/>
      <c r="P502" s="158"/>
      <c r="Q502" s="158"/>
      <c r="R502" s="157"/>
    </row>
    <row r="503" spans="1:18" ht="15" x14ac:dyDescent="0.2">
      <c r="A503" s="159" t="s">
        <v>1033</v>
      </c>
      <c r="B503" s="198" t="s">
        <v>480</v>
      </c>
      <c r="C503" s="169">
        <v>821</v>
      </c>
      <c r="D503" s="181">
        <v>0</v>
      </c>
      <c r="E503" s="169">
        <v>821</v>
      </c>
      <c r="G503" s="153">
        <f t="shared" si="10"/>
        <v>0</v>
      </c>
      <c r="H503" s="171"/>
      <c r="J503" s="153"/>
      <c r="K503" s="172"/>
      <c r="L503" s="171"/>
      <c r="O503" s="158"/>
      <c r="P503" s="158"/>
      <c r="Q503" s="158"/>
      <c r="R503" s="157"/>
    </row>
    <row r="504" spans="1:18" ht="15" x14ac:dyDescent="0.2">
      <c r="A504" s="159" t="s">
        <v>1034</v>
      </c>
      <c r="B504" s="198" t="s">
        <v>481</v>
      </c>
      <c r="C504" s="169">
        <v>463</v>
      </c>
      <c r="D504" s="181">
        <v>0</v>
      </c>
      <c r="E504" s="169">
        <v>463</v>
      </c>
      <c r="G504" s="153">
        <f t="shared" si="10"/>
        <v>0</v>
      </c>
      <c r="H504" s="171"/>
      <c r="J504" s="184"/>
      <c r="K504" s="185"/>
      <c r="L504" s="186"/>
      <c r="O504" s="158"/>
      <c r="P504" s="158"/>
      <c r="Q504" s="158"/>
      <c r="R504" s="157"/>
    </row>
    <row r="505" spans="1:18" ht="15" x14ac:dyDescent="0.2">
      <c r="A505" s="159" t="s">
        <v>1035</v>
      </c>
      <c r="B505" s="198" t="s">
        <v>482</v>
      </c>
      <c r="C505" s="169">
        <v>1328</v>
      </c>
      <c r="D505" s="181">
        <v>0</v>
      </c>
      <c r="E505" s="169">
        <v>1328</v>
      </c>
      <c r="G505" s="153">
        <f t="shared" si="10"/>
        <v>0</v>
      </c>
      <c r="H505" s="171"/>
      <c r="J505" s="184"/>
      <c r="K505" s="185"/>
      <c r="L505" s="186"/>
      <c r="O505" s="158"/>
      <c r="P505" s="158"/>
      <c r="Q505" s="158"/>
      <c r="R505" s="157"/>
    </row>
    <row r="506" spans="1:18" ht="15" x14ac:dyDescent="0.2">
      <c r="A506" s="159" t="s">
        <v>1036</v>
      </c>
      <c r="B506" s="160" t="s">
        <v>483</v>
      </c>
      <c r="C506" s="161">
        <v>25029</v>
      </c>
      <c r="D506" s="204">
        <v>0</v>
      </c>
      <c r="E506" s="161">
        <v>25029</v>
      </c>
      <c r="G506" s="153">
        <f t="shared" ref="G506:G557" si="11">C506-D506-E506</f>
        <v>0</v>
      </c>
      <c r="H506" s="171"/>
      <c r="J506" s="184">
        <f>C506-SUM(C507:C519)</f>
        <v>0</v>
      </c>
      <c r="K506" s="185">
        <f>D506-SUM(D507:D519)</f>
        <v>0</v>
      </c>
      <c r="L506" s="186">
        <f>E506-SUM(E507:E519)</f>
        <v>0</v>
      </c>
      <c r="O506" s="158"/>
      <c r="P506" s="158"/>
      <c r="Q506" s="158"/>
      <c r="R506" s="157"/>
    </row>
    <row r="507" spans="1:18" ht="15" x14ac:dyDescent="0.2">
      <c r="A507" s="159" t="s">
        <v>1037</v>
      </c>
      <c r="B507" s="198" t="s">
        <v>484</v>
      </c>
      <c r="C507" s="169">
        <v>1471</v>
      </c>
      <c r="D507" s="181">
        <v>0</v>
      </c>
      <c r="E507" s="169">
        <v>1471</v>
      </c>
      <c r="G507" s="153">
        <f t="shared" si="11"/>
        <v>0</v>
      </c>
      <c r="H507" s="171"/>
      <c r="J507" s="184"/>
      <c r="K507" s="185"/>
      <c r="L507" s="186"/>
      <c r="O507" s="158"/>
      <c r="P507" s="158"/>
      <c r="Q507" s="158"/>
      <c r="R507" s="157"/>
    </row>
    <row r="508" spans="1:18" ht="15" x14ac:dyDescent="0.2">
      <c r="A508" s="159" t="s">
        <v>1038</v>
      </c>
      <c r="B508" s="198" t="s">
        <v>485</v>
      </c>
      <c r="C508" s="169">
        <v>5295</v>
      </c>
      <c r="D508" s="181">
        <v>0</v>
      </c>
      <c r="E508" s="169">
        <v>5295</v>
      </c>
      <c r="G508" s="153">
        <f t="shared" si="11"/>
        <v>0</v>
      </c>
      <c r="H508" s="171"/>
      <c r="J508" s="153"/>
      <c r="K508" s="172"/>
      <c r="L508" s="171"/>
      <c r="O508" s="158"/>
      <c r="P508" s="158"/>
      <c r="Q508" s="158"/>
      <c r="R508" s="157"/>
    </row>
    <row r="509" spans="1:18" ht="15" x14ac:dyDescent="0.2">
      <c r="A509" s="159" t="s">
        <v>1039</v>
      </c>
      <c r="B509" s="198" t="s">
        <v>486</v>
      </c>
      <c r="C509" s="169">
        <v>1403</v>
      </c>
      <c r="D509" s="181">
        <v>0</v>
      </c>
      <c r="E509" s="169">
        <v>1403</v>
      </c>
      <c r="G509" s="153">
        <f t="shared" si="11"/>
        <v>0</v>
      </c>
      <c r="H509" s="171"/>
      <c r="J509" s="184"/>
      <c r="K509" s="185"/>
      <c r="L509" s="186"/>
      <c r="O509" s="158"/>
      <c r="P509" s="158"/>
      <c r="Q509" s="158"/>
      <c r="R509" s="157"/>
    </row>
    <row r="510" spans="1:18" ht="15" x14ac:dyDescent="0.2">
      <c r="A510" s="159" t="s">
        <v>1040</v>
      </c>
      <c r="B510" s="198" t="s">
        <v>487</v>
      </c>
      <c r="C510" s="169">
        <v>1580</v>
      </c>
      <c r="D510" s="181">
        <v>0</v>
      </c>
      <c r="E510" s="169">
        <v>1580</v>
      </c>
      <c r="G510" s="153">
        <f t="shared" si="11"/>
        <v>0</v>
      </c>
      <c r="H510" s="171"/>
      <c r="J510" s="184"/>
      <c r="K510" s="185"/>
      <c r="L510" s="186"/>
      <c r="O510" s="158"/>
      <c r="P510" s="158"/>
      <c r="Q510" s="158"/>
      <c r="R510" s="157"/>
    </row>
    <row r="511" spans="1:18" ht="15" x14ac:dyDescent="0.2">
      <c r="A511" s="159" t="s">
        <v>1041</v>
      </c>
      <c r="B511" s="198" t="s">
        <v>488</v>
      </c>
      <c r="C511" s="169">
        <v>1390</v>
      </c>
      <c r="D511" s="181">
        <v>0</v>
      </c>
      <c r="E511" s="169">
        <v>1390</v>
      </c>
      <c r="G511" s="153">
        <f t="shared" si="11"/>
        <v>0</v>
      </c>
      <c r="H511" s="171"/>
      <c r="J511" s="184"/>
      <c r="K511" s="185"/>
      <c r="L511" s="186"/>
      <c r="O511" s="158"/>
      <c r="P511" s="158"/>
      <c r="Q511" s="158"/>
      <c r="R511" s="157"/>
    </row>
    <row r="512" spans="1:18" ht="15" x14ac:dyDescent="0.2">
      <c r="A512" s="159" t="s">
        <v>1042</v>
      </c>
      <c r="B512" s="198" t="s">
        <v>489</v>
      </c>
      <c r="C512" s="169">
        <v>1718</v>
      </c>
      <c r="D512" s="181">
        <v>0</v>
      </c>
      <c r="E512" s="169">
        <v>1718</v>
      </c>
      <c r="G512" s="153">
        <f t="shared" si="11"/>
        <v>0</v>
      </c>
      <c r="H512" s="171"/>
      <c r="J512" s="153"/>
      <c r="K512" s="172"/>
      <c r="L512" s="171"/>
      <c r="O512" s="158"/>
      <c r="P512" s="158"/>
      <c r="Q512" s="158"/>
      <c r="R512" s="157"/>
    </row>
    <row r="513" spans="1:18" ht="15" x14ac:dyDescent="0.2">
      <c r="A513" s="159" t="s">
        <v>1043</v>
      </c>
      <c r="B513" s="198" t="s">
        <v>490</v>
      </c>
      <c r="C513" s="169">
        <v>2882</v>
      </c>
      <c r="D513" s="181">
        <v>0</v>
      </c>
      <c r="E513" s="169">
        <v>2882</v>
      </c>
      <c r="G513" s="153">
        <f t="shared" si="11"/>
        <v>0</v>
      </c>
      <c r="H513" s="171"/>
      <c r="J513" s="184"/>
      <c r="K513" s="185"/>
      <c r="L513" s="186"/>
      <c r="O513" s="158"/>
      <c r="P513" s="158"/>
      <c r="Q513" s="158"/>
      <c r="R513" s="157"/>
    </row>
    <row r="514" spans="1:18" ht="15" x14ac:dyDescent="0.2">
      <c r="A514" s="159" t="s">
        <v>1044</v>
      </c>
      <c r="B514" s="198" t="s">
        <v>491</v>
      </c>
      <c r="C514" s="169">
        <v>1181</v>
      </c>
      <c r="D514" s="181">
        <v>0</v>
      </c>
      <c r="E514" s="169">
        <v>1181</v>
      </c>
      <c r="G514" s="153">
        <f t="shared" si="11"/>
        <v>0</v>
      </c>
      <c r="H514" s="171"/>
      <c r="J514" s="184"/>
      <c r="K514" s="185"/>
      <c r="L514" s="186"/>
      <c r="O514" s="158"/>
      <c r="P514" s="158"/>
      <c r="Q514" s="158"/>
      <c r="R514" s="157"/>
    </row>
    <row r="515" spans="1:18" ht="15" x14ac:dyDescent="0.2">
      <c r="A515" s="159" t="s">
        <v>1045</v>
      </c>
      <c r="B515" s="198" t="s">
        <v>492</v>
      </c>
      <c r="C515" s="169">
        <v>1743</v>
      </c>
      <c r="D515" s="181">
        <v>0</v>
      </c>
      <c r="E515" s="169">
        <v>1743</v>
      </c>
      <c r="G515" s="153">
        <f t="shared" si="11"/>
        <v>0</v>
      </c>
      <c r="H515" s="171"/>
      <c r="J515" s="153"/>
      <c r="K515" s="172"/>
      <c r="L515" s="171"/>
      <c r="O515" s="158"/>
      <c r="P515" s="158"/>
      <c r="Q515" s="158"/>
      <c r="R515" s="157"/>
    </row>
    <row r="516" spans="1:18" ht="15" x14ac:dyDescent="0.2">
      <c r="A516" s="159" t="s">
        <v>1046</v>
      </c>
      <c r="B516" s="198" t="s">
        <v>493</v>
      </c>
      <c r="C516" s="169">
        <v>1557</v>
      </c>
      <c r="D516" s="181">
        <v>0</v>
      </c>
      <c r="E516" s="169">
        <v>1557</v>
      </c>
      <c r="G516" s="153">
        <f t="shared" si="11"/>
        <v>0</v>
      </c>
      <c r="H516" s="171"/>
      <c r="J516" s="184"/>
      <c r="K516" s="185"/>
      <c r="L516" s="186"/>
      <c r="O516" s="158"/>
      <c r="P516" s="158"/>
      <c r="Q516" s="158"/>
      <c r="R516" s="157"/>
    </row>
    <row r="517" spans="1:18" ht="15" x14ac:dyDescent="0.2">
      <c r="A517" s="159" t="s">
        <v>1047</v>
      </c>
      <c r="B517" s="198" t="s">
        <v>494</v>
      </c>
      <c r="C517" s="169">
        <v>1289</v>
      </c>
      <c r="D517" s="181">
        <v>0</v>
      </c>
      <c r="E517" s="169">
        <v>1289</v>
      </c>
      <c r="G517" s="153">
        <f t="shared" si="11"/>
        <v>0</v>
      </c>
      <c r="H517" s="171"/>
      <c r="J517" s="153"/>
      <c r="K517" s="172"/>
      <c r="L517" s="171"/>
      <c r="O517" s="158"/>
      <c r="P517" s="158"/>
      <c r="Q517" s="158"/>
      <c r="R517" s="157"/>
    </row>
    <row r="518" spans="1:18" ht="15" x14ac:dyDescent="0.2">
      <c r="A518" s="159" t="s">
        <v>1048</v>
      </c>
      <c r="B518" s="198" t="s">
        <v>495</v>
      </c>
      <c r="C518" s="169">
        <v>2173</v>
      </c>
      <c r="D518" s="181">
        <v>0</v>
      </c>
      <c r="E518" s="169">
        <v>2173</v>
      </c>
      <c r="G518" s="153">
        <f t="shared" si="11"/>
        <v>0</v>
      </c>
      <c r="H518" s="171"/>
      <c r="J518" s="184"/>
      <c r="K518" s="185"/>
      <c r="L518" s="186"/>
      <c r="O518" s="158"/>
      <c r="P518" s="158"/>
      <c r="Q518" s="158"/>
      <c r="R518" s="157"/>
    </row>
    <row r="519" spans="1:18" ht="15" x14ac:dyDescent="0.2">
      <c r="A519" s="159" t="s">
        <v>1049</v>
      </c>
      <c r="B519" s="198" t="s">
        <v>496</v>
      </c>
      <c r="C519" s="169">
        <v>1347</v>
      </c>
      <c r="D519" s="181">
        <v>0</v>
      </c>
      <c r="E519" s="169">
        <v>1347</v>
      </c>
      <c r="G519" s="153">
        <f t="shared" si="11"/>
        <v>0</v>
      </c>
      <c r="H519" s="171"/>
      <c r="J519" s="184"/>
      <c r="K519" s="185"/>
      <c r="L519" s="186"/>
      <c r="O519" s="158"/>
      <c r="P519" s="158"/>
      <c r="Q519" s="158"/>
      <c r="R519" s="157"/>
    </row>
    <row r="520" spans="1:18" ht="15" x14ac:dyDescent="0.2">
      <c r="A520" s="159" t="s">
        <v>1050</v>
      </c>
      <c r="B520" s="160" t="s">
        <v>497</v>
      </c>
      <c r="C520" s="161">
        <v>15592</v>
      </c>
      <c r="D520" s="204">
        <v>0</v>
      </c>
      <c r="E520" s="161">
        <v>15592</v>
      </c>
      <c r="G520" s="153">
        <f t="shared" si="11"/>
        <v>0</v>
      </c>
      <c r="H520" s="171"/>
      <c r="J520" s="184">
        <f>C520-SUM(C521:C530)</f>
        <v>0</v>
      </c>
      <c r="K520" s="185">
        <f>D520-SUM(D521:D530)</f>
        <v>0</v>
      </c>
      <c r="L520" s="186">
        <f>E520-SUM(E521:E530)</f>
        <v>0</v>
      </c>
      <c r="O520" s="158"/>
      <c r="P520" s="158"/>
      <c r="Q520" s="158"/>
      <c r="R520" s="157"/>
    </row>
    <row r="521" spans="1:18" ht="15" x14ac:dyDescent="0.2">
      <c r="A521" s="159" t="s">
        <v>1051</v>
      </c>
      <c r="B521" s="198" t="s">
        <v>498</v>
      </c>
      <c r="C521" s="169">
        <v>1078</v>
      </c>
      <c r="D521" s="181">
        <v>0</v>
      </c>
      <c r="E521" s="169">
        <v>1078</v>
      </c>
      <c r="G521" s="153">
        <f t="shared" si="11"/>
        <v>0</v>
      </c>
      <c r="H521" s="171"/>
      <c r="J521" s="184"/>
      <c r="K521" s="185"/>
      <c r="L521" s="186"/>
      <c r="O521" s="158"/>
      <c r="P521" s="158"/>
      <c r="Q521" s="158"/>
      <c r="R521" s="157"/>
    </row>
    <row r="522" spans="1:18" ht="15" x14ac:dyDescent="0.2">
      <c r="A522" s="159" t="s">
        <v>1052</v>
      </c>
      <c r="B522" s="198" t="s">
        <v>499</v>
      </c>
      <c r="C522" s="169">
        <v>1025</v>
      </c>
      <c r="D522" s="181">
        <v>0</v>
      </c>
      <c r="E522" s="169">
        <v>1025</v>
      </c>
      <c r="G522" s="153">
        <f t="shared" si="11"/>
        <v>0</v>
      </c>
      <c r="H522" s="171"/>
      <c r="J522" s="153"/>
      <c r="K522" s="172"/>
      <c r="L522" s="171"/>
      <c r="O522" s="158"/>
      <c r="P522" s="158"/>
      <c r="Q522" s="158"/>
      <c r="R522" s="157"/>
    </row>
    <row r="523" spans="1:18" ht="15" x14ac:dyDescent="0.2">
      <c r="A523" s="159" t="s">
        <v>1053</v>
      </c>
      <c r="B523" s="198" t="s">
        <v>500</v>
      </c>
      <c r="C523" s="169">
        <v>1196</v>
      </c>
      <c r="D523" s="181">
        <v>0</v>
      </c>
      <c r="E523" s="169">
        <v>1196</v>
      </c>
      <c r="G523" s="153">
        <f t="shared" si="11"/>
        <v>0</v>
      </c>
      <c r="H523" s="171"/>
      <c r="J523" s="184"/>
      <c r="K523" s="185"/>
      <c r="L523" s="186"/>
      <c r="O523" s="158"/>
      <c r="P523" s="158"/>
      <c r="Q523" s="158"/>
      <c r="R523" s="157"/>
    </row>
    <row r="524" spans="1:18" ht="15" x14ac:dyDescent="0.2">
      <c r="A524" s="159" t="s">
        <v>1054</v>
      </c>
      <c r="B524" s="198" t="s">
        <v>501</v>
      </c>
      <c r="C524" s="169">
        <v>5098</v>
      </c>
      <c r="D524" s="181">
        <v>0</v>
      </c>
      <c r="E524" s="169">
        <v>5098</v>
      </c>
      <c r="G524" s="153">
        <f t="shared" si="11"/>
        <v>0</v>
      </c>
      <c r="H524" s="171"/>
      <c r="J524" s="184"/>
      <c r="K524" s="185"/>
      <c r="L524" s="186"/>
      <c r="O524" s="158"/>
      <c r="P524" s="158"/>
      <c r="Q524" s="158"/>
      <c r="R524" s="157"/>
    </row>
    <row r="525" spans="1:18" ht="15" x14ac:dyDescent="0.2">
      <c r="A525" s="159" t="s">
        <v>1055</v>
      </c>
      <c r="B525" s="198" t="s">
        <v>502</v>
      </c>
      <c r="C525" s="169">
        <v>1216</v>
      </c>
      <c r="D525" s="181">
        <v>0</v>
      </c>
      <c r="E525" s="169">
        <v>1216</v>
      </c>
      <c r="G525" s="153">
        <f t="shared" si="11"/>
        <v>0</v>
      </c>
      <c r="H525" s="171"/>
      <c r="J525" s="184"/>
      <c r="K525" s="185"/>
      <c r="L525" s="186"/>
      <c r="O525" s="158"/>
      <c r="P525" s="158"/>
      <c r="Q525" s="158"/>
      <c r="R525" s="157"/>
    </row>
    <row r="526" spans="1:18" ht="15" x14ac:dyDescent="0.2">
      <c r="A526" s="159" t="s">
        <v>1056</v>
      </c>
      <c r="B526" s="198" t="s">
        <v>503</v>
      </c>
      <c r="C526" s="169">
        <v>835</v>
      </c>
      <c r="D526" s="181">
        <v>0</v>
      </c>
      <c r="E526" s="169">
        <v>835</v>
      </c>
      <c r="G526" s="153">
        <f t="shared" si="11"/>
        <v>0</v>
      </c>
      <c r="H526" s="171"/>
      <c r="J526" s="153"/>
      <c r="K526" s="172"/>
      <c r="L526" s="171"/>
      <c r="O526" s="158"/>
      <c r="P526" s="158"/>
      <c r="Q526" s="158"/>
      <c r="R526" s="157"/>
    </row>
    <row r="527" spans="1:18" ht="15" x14ac:dyDescent="0.2">
      <c r="A527" s="159" t="s">
        <v>1057</v>
      </c>
      <c r="B527" s="198" t="s">
        <v>504</v>
      </c>
      <c r="C527" s="169">
        <v>1359</v>
      </c>
      <c r="D527" s="181">
        <v>0</v>
      </c>
      <c r="E527" s="169">
        <v>1359</v>
      </c>
      <c r="G527" s="153">
        <f t="shared" si="11"/>
        <v>0</v>
      </c>
      <c r="H527" s="171"/>
      <c r="J527" s="184"/>
      <c r="K527" s="185"/>
      <c r="L527" s="186"/>
      <c r="O527" s="158"/>
      <c r="P527" s="158"/>
      <c r="Q527" s="158"/>
      <c r="R527" s="157"/>
    </row>
    <row r="528" spans="1:18" ht="15" x14ac:dyDescent="0.2">
      <c r="A528" s="159" t="s">
        <v>1058</v>
      </c>
      <c r="B528" s="198" t="s">
        <v>505</v>
      </c>
      <c r="C528" s="169">
        <v>1325</v>
      </c>
      <c r="D528" s="181">
        <v>0</v>
      </c>
      <c r="E528" s="169">
        <v>1325</v>
      </c>
      <c r="G528" s="153">
        <f t="shared" si="11"/>
        <v>0</v>
      </c>
      <c r="H528" s="171"/>
      <c r="J528" s="184"/>
      <c r="K528" s="185"/>
      <c r="L528" s="186"/>
      <c r="O528" s="158"/>
      <c r="P528" s="158"/>
      <c r="Q528" s="158"/>
      <c r="R528" s="157"/>
    </row>
    <row r="529" spans="1:18" ht="15" x14ac:dyDescent="0.2">
      <c r="A529" s="159" t="s">
        <v>1059</v>
      </c>
      <c r="B529" s="198" t="s">
        <v>506</v>
      </c>
      <c r="C529" s="169">
        <v>1089</v>
      </c>
      <c r="D529" s="181">
        <v>0</v>
      </c>
      <c r="E529" s="169">
        <v>1089</v>
      </c>
      <c r="G529" s="153">
        <f t="shared" si="11"/>
        <v>0</v>
      </c>
      <c r="H529" s="171"/>
      <c r="J529" s="153"/>
      <c r="K529" s="172"/>
      <c r="L529" s="171"/>
      <c r="O529" s="158"/>
      <c r="P529" s="158"/>
      <c r="Q529" s="158"/>
      <c r="R529" s="157"/>
    </row>
    <row r="530" spans="1:18" ht="15" x14ac:dyDescent="0.2">
      <c r="A530" s="159" t="s">
        <v>1060</v>
      </c>
      <c r="B530" s="198" t="s">
        <v>507</v>
      </c>
      <c r="C530" s="169">
        <v>1371</v>
      </c>
      <c r="D530" s="181">
        <v>0</v>
      </c>
      <c r="E530" s="169">
        <v>1371</v>
      </c>
      <c r="G530" s="153">
        <f t="shared" si="11"/>
        <v>0</v>
      </c>
      <c r="H530" s="171"/>
      <c r="J530" s="184"/>
      <c r="K530" s="185"/>
      <c r="L530" s="186"/>
      <c r="O530" s="158"/>
      <c r="P530" s="158"/>
      <c r="Q530" s="158"/>
      <c r="R530" s="157"/>
    </row>
    <row r="531" spans="1:18" ht="15" x14ac:dyDescent="0.2">
      <c r="A531" s="159" t="s">
        <v>1061</v>
      </c>
      <c r="B531" s="160" t="s">
        <v>508</v>
      </c>
      <c r="C531" s="161">
        <v>21475</v>
      </c>
      <c r="D531" s="204">
        <v>0</v>
      </c>
      <c r="E531" s="161">
        <v>21475</v>
      </c>
      <c r="G531" s="153">
        <f t="shared" si="11"/>
        <v>0</v>
      </c>
      <c r="H531" s="171"/>
      <c r="J531" s="184">
        <f>C531-SUM(C532:C543)</f>
        <v>0</v>
      </c>
      <c r="K531" s="185">
        <f>D531-SUM(D532:D543)</f>
        <v>0</v>
      </c>
      <c r="L531" s="186">
        <f>E531-SUM(E532:E543)</f>
        <v>0</v>
      </c>
      <c r="O531" s="158"/>
      <c r="P531" s="158"/>
      <c r="Q531" s="158"/>
      <c r="R531" s="157"/>
    </row>
    <row r="532" spans="1:18" ht="15" x14ac:dyDescent="0.2">
      <c r="A532" s="159" t="s">
        <v>1062</v>
      </c>
      <c r="B532" s="198" t="s">
        <v>509</v>
      </c>
      <c r="C532" s="169">
        <v>1855</v>
      </c>
      <c r="D532" s="181">
        <v>0</v>
      </c>
      <c r="E532" s="169">
        <v>1855</v>
      </c>
      <c r="G532" s="153">
        <f t="shared" si="11"/>
        <v>0</v>
      </c>
      <c r="H532" s="171"/>
      <c r="J532" s="184"/>
      <c r="K532" s="185"/>
      <c r="L532" s="186"/>
      <c r="O532" s="158"/>
      <c r="P532" s="158"/>
      <c r="Q532" s="158"/>
      <c r="R532" s="157"/>
    </row>
    <row r="533" spans="1:18" ht="15" x14ac:dyDescent="0.2">
      <c r="A533" s="159" t="s">
        <v>1063</v>
      </c>
      <c r="B533" s="198" t="s">
        <v>510</v>
      </c>
      <c r="C533" s="169">
        <v>1467</v>
      </c>
      <c r="D533" s="181">
        <v>0</v>
      </c>
      <c r="E533" s="169">
        <v>1467</v>
      </c>
      <c r="G533" s="153">
        <f t="shared" si="11"/>
        <v>0</v>
      </c>
      <c r="H533" s="171"/>
      <c r="J533" s="184"/>
      <c r="K533" s="185"/>
      <c r="L533" s="186"/>
      <c r="O533" s="158"/>
      <c r="P533" s="158"/>
      <c r="Q533" s="158"/>
      <c r="R533" s="157"/>
    </row>
    <row r="534" spans="1:18" ht="15" x14ac:dyDescent="0.2">
      <c r="A534" s="159" t="s">
        <v>1064</v>
      </c>
      <c r="B534" s="198" t="s">
        <v>511</v>
      </c>
      <c r="C534" s="169">
        <v>6872</v>
      </c>
      <c r="D534" s="181">
        <v>0</v>
      </c>
      <c r="E534" s="169">
        <v>6872</v>
      </c>
      <c r="G534" s="153">
        <f t="shared" si="11"/>
        <v>0</v>
      </c>
      <c r="H534" s="171"/>
      <c r="J534" s="153"/>
      <c r="K534" s="172"/>
      <c r="L534" s="171"/>
      <c r="O534" s="158"/>
      <c r="P534" s="158"/>
      <c r="Q534" s="158"/>
      <c r="R534" s="157"/>
    </row>
    <row r="535" spans="1:18" ht="15" x14ac:dyDescent="0.2">
      <c r="A535" s="159" t="s">
        <v>1065</v>
      </c>
      <c r="B535" s="198" t="s">
        <v>512</v>
      </c>
      <c r="C535" s="169">
        <v>782</v>
      </c>
      <c r="D535" s="181">
        <v>0</v>
      </c>
      <c r="E535" s="169">
        <v>782</v>
      </c>
      <c r="G535" s="153">
        <f t="shared" si="11"/>
        <v>0</v>
      </c>
      <c r="H535" s="171"/>
      <c r="J535" s="184"/>
      <c r="K535" s="185"/>
      <c r="L535" s="186"/>
      <c r="O535" s="158"/>
      <c r="P535" s="158"/>
      <c r="Q535" s="158"/>
      <c r="R535" s="157"/>
    </row>
    <row r="536" spans="1:18" ht="15" x14ac:dyDescent="0.2">
      <c r="A536" s="159" t="s">
        <v>1066</v>
      </c>
      <c r="B536" s="198" t="s">
        <v>513</v>
      </c>
      <c r="C536" s="169">
        <v>1346</v>
      </c>
      <c r="D536" s="181">
        <v>0</v>
      </c>
      <c r="E536" s="169">
        <v>1346</v>
      </c>
      <c r="G536" s="153">
        <f t="shared" si="11"/>
        <v>0</v>
      </c>
      <c r="H536" s="171"/>
      <c r="J536" s="153"/>
      <c r="K536" s="172"/>
      <c r="L536" s="171"/>
      <c r="O536" s="158"/>
      <c r="P536" s="158"/>
      <c r="Q536" s="158"/>
      <c r="R536" s="157"/>
    </row>
    <row r="537" spans="1:18" ht="15" x14ac:dyDescent="0.2">
      <c r="A537" s="159" t="s">
        <v>1067</v>
      </c>
      <c r="B537" s="198" t="s">
        <v>514</v>
      </c>
      <c r="C537" s="169">
        <v>1278</v>
      </c>
      <c r="D537" s="181">
        <v>0</v>
      </c>
      <c r="E537" s="169">
        <v>1278</v>
      </c>
      <c r="G537" s="153">
        <f t="shared" si="11"/>
        <v>0</v>
      </c>
      <c r="H537" s="171"/>
      <c r="J537" s="184"/>
      <c r="K537" s="185"/>
      <c r="L537" s="186"/>
      <c r="O537" s="158"/>
      <c r="P537" s="158"/>
      <c r="Q537" s="158"/>
      <c r="R537" s="157"/>
    </row>
    <row r="538" spans="1:18" ht="15" x14ac:dyDescent="0.2">
      <c r="A538" s="159" t="s">
        <v>1068</v>
      </c>
      <c r="B538" s="198" t="s">
        <v>515</v>
      </c>
      <c r="C538" s="169">
        <v>1204</v>
      </c>
      <c r="D538" s="181">
        <v>0</v>
      </c>
      <c r="E538" s="169">
        <v>1204</v>
      </c>
      <c r="G538" s="153">
        <f t="shared" si="11"/>
        <v>0</v>
      </c>
      <c r="H538" s="171"/>
      <c r="J538" s="184"/>
      <c r="K538" s="185"/>
      <c r="L538" s="186"/>
      <c r="O538" s="158"/>
      <c r="P538" s="158"/>
      <c r="Q538" s="158"/>
      <c r="R538" s="157"/>
    </row>
    <row r="539" spans="1:18" ht="15" x14ac:dyDescent="0.2">
      <c r="A539" s="159" t="s">
        <v>1069</v>
      </c>
      <c r="B539" s="198" t="s">
        <v>516</v>
      </c>
      <c r="C539" s="169">
        <v>1119</v>
      </c>
      <c r="D539" s="181">
        <v>0</v>
      </c>
      <c r="E539" s="169">
        <v>1119</v>
      </c>
      <c r="G539" s="153">
        <f t="shared" si="11"/>
        <v>0</v>
      </c>
      <c r="H539" s="171"/>
      <c r="J539" s="184"/>
      <c r="K539" s="185"/>
      <c r="L539" s="186"/>
      <c r="O539" s="158"/>
      <c r="P539" s="158"/>
      <c r="Q539" s="158"/>
      <c r="R539" s="157"/>
    </row>
    <row r="540" spans="1:18" ht="15" x14ac:dyDescent="0.2">
      <c r="A540" s="159" t="s">
        <v>1070</v>
      </c>
      <c r="B540" s="198" t="s">
        <v>517</v>
      </c>
      <c r="C540" s="169">
        <v>1669</v>
      </c>
      <c r="D540" s="181">
        <v>0</v>
      </c>
      <c r="E540" s="169">
        <v>1669</v>
      </c>
      <c r="G540" s="153">
        <f t="shared" si="11"/>
        <v>0</v>
      </c>
      <c r="H540" s="171"/>
      <c r="J540" s="153"/>
      <c r="K540" s="172"/>
      <c r="L540" s="171"/>
      <c r="O540" s="158"/>
      <c r="P540" s="158"/>
      <c r="Q540" s="158"/>
      <c r="R540" s="157"/>
    </row>
    <row r="541" spans="1:18" ht="15" x14ac:dyDescent="0.2">
      <c r="A541" s="159" t="s">
        <v>1071</v>
      </c>
      <c r="B541" s="198" t="s">
        <v>518</v>
      </c>
      <c r="C541" s="169">
        <v>1376</v>
      </c>
      <c r="D541" s="181">
        <v>0</v>
      </c>
      <c r="E541" s="169">
        <v>1376</v>
      </c>
      <c r="G541" s="153">
        <f t="shared" si="11"/>
        <v>0</v>
      </c>
      <c r="H541" s="171"/>
      <c r="J541" s="184"/>
      <c r="K541" s="185"/>
      <c r="L541" s="186"/>
      <c r="O541" s="158"/>
      <c r="P541" s="158"/>
      <c r="Q541" s="158"/>
      <c r="R541" s="157"/>
    </row>
    <row r="542" spans="1:18" ht="15" customHeight="1" x14ac:dyDescent="0.2">
      <c r="A542" s="159" t="s">
        <v>1072</v>
      </c>
      <c r="B542" s="198" t="s">
        <v>519</v>
      </c>
      <c r="C542" s="169">
        <v>1402</v>
      </c>
      <c r="D542" s="181">
        <v>0</v>
      </c>
      <c r="E542" s="169">
        <v>1402</v>
      </c>
      <c r="G542" s="153">
        <f t="shared" si="11"/>
        <v>0</v>
      </c>
      <c r="H542" s="171"/>
      <c r="J542" s="184"/>
      <c r="K542" s="185"/>
      <c r="L542" s="186"/>
      <c r="O542" s="158"/>
      <c r="P542" s="158"/>
      <c r="Q542" s="158"/>
      <c r="R542" s="157"/>
    </row>
    <row r="543" spans="1:18" ht="15" x14ac:dyDescent="0.2">
      <c r="A543" s="159" t="s">
        <v>1073</v>
      </c>
      <c r="B543" s="198" t="s">
        <v>520</v>
      </c>
      <c r="C543" s="169">
        <v>1105</v>
      </c>
      <c r="D543" s="181">
        <v>0</v>
      </c>
      <c r="E543" s="169">
        <v>1105</v>
      </c>
      <c r="G543" s="153">
        <f t="shared" si="11"/>
        <v>0</v>
      </c>
      <c r="H543" s="171"/>
      <c r="J543" s="153"/>
      <c r="K543" s="172"/>
      <c r="L543" s="171"/>
      <c r="O543" s="158"/>
      <c r="P543" s="158"/>
      <c r="Q543" s="158"/>
      <c r="R543" s="157"/>
    </row>
    <row r="544" spans="1:18" ht="15" x14ac:dyDescent="0.2">
      <c r="A544" s="159" t="s">
        <v>1074</v>
      </c>
      <c r="B544" s="160" t="s">
        <v>521</v>
      </c>
      <c r="C544" s="161">
        <v>30232</v>
      </c>
      <c r="D544" s="204">
        <v>0</v>
      </c>
      <c r="E544" s="161">
        <v>30232</v>
      </c>
      <c r="G544" s="153">
        <f t="shared" si="11"/>
        <v>0</v>
      </c>
      <c r="H544" s="171"/>
      <c r="J544" s="184">
        <f>C544-SUM(C545:C557)</f>
        <v>0</v>
      </c>
      <c r="K544" s="185">
        <f>D544-SUM(D545:D557)</f>
        <v>0</v>
      </c>
      <c r="L544" s="186">
        <f>E544-SUM(E545:E557)</f>
        <v>0</v>
      </c>
      <c r="O544" s="158"/>
      <c r="P544" s="158"/>
      <c r="Q544" s="158"/>
      <c r="R544" s="157"/>
    </row>
    <row r="545" spans="1:18" ht="15" x14ac:dyDescent="0.2">
      <c r="A545" s="159" t="s">
        <v>1075</v>
      </c>
      <c r="B545" s="198" t="s">
        <v>522</v>
      </c>
      <c r="C545" s="169">
        <v>1006</v>
      </c>
      <c r="D545" s="181">
        <v>0</v>
      </c>
      <c r="E545" s="169">
        <v>1006</v>
      </c>
      <c r="G545" s="153">
        <f t="shared" si="11"/>
        <v>0</v>
      </c>
      <c r="H545" s="171"/>
      <c r="J545" s="184"/>
      <c r="K545" s="185"/>
      <c r="L545" s="186"/>
      <c r="O545" s="158"/>
      <c r="P545" s="158"/>
      <c r="Q545" s="158"/>
      <c r="R545" s="157"/>
    </row>
    <row r="546" spans="1:18" ht="15" x14ac:dyDescent="0.2">
      <c r="A546" s="159" t="s">
        <v>1076</v>
      </c>
      <c r="B546" s="198" t="s">
        <v>523</v>
      </c>
      <c r="C546" s="169">
        <v>965</v>
      </c>
      <c r="D546" s="181">
        <v>0</v>
      </c>
      <c r="E546" s="169">
        <v>965</v>
      </c>
      <c r="G546" s="153">
        <f t="shared" si="11"/>
        <v>0</v>
      </c>
      <c r="H546" s="171"/>
      <c r="J546" s="184"/>
      <c r="K546" s="185"/>
      <c r="L546" s="186"/>
      <c r="O546" s="158"/>
      <c r="P546" s="158"/>
      <c r="Q546" s="158"/>
      <c r="R546" s="157"/>
    </row>
    <row r="547" spans="1:18" ht="15" x14ac:dyDescent="0.2">
      <c r="A547" s="159" t="s">
        <v>1077</v>
      </c>
      <c r="B547" s="198" t="s">
        <v>524</v>
      </c>
      <c r="C547" s="169">
        <v>3213</v>
      </c>
      <c r="D547" s="181">
        <v>0</v>
      </c>
      <c r="E547" s="169">
        <v>3213</v>
      </c>
      <c r="G547" s="153">
        <f t="shared" si="11"/>
        <v>0</v>
      </c>
      <c r="H547" s="171"/>
      <c r="J547" s="184"/>
      <c r="K547" s="185"/>
      <c r="L547" s="186"/>
      <c r="O547" s="158"/>
      <c r="P547" s="158"/>
      <c r="Q547" s="158"/>
      <c r="R547" s="157"/>
    </row>
    <row r="548" spans="1:18" ht="15" x14ac:dyDescent="0.2">
      <c r="A548" s="159" t="s">
        <v>1078</v>
      </c>
      <c r="B548" s="198" t="s">
        <v>525</v>
      </c>
      <c r="C548" s="169">
        <v>1595</v>
      </c>
      <c r="D548" s="181">
        <v>0</v>
      </c>
      <c r="E548" s="169">
        <v>1595</v>
      </c>
      <c r="G548" s="153">
        <f t="shared" si="11"/>
        <v>0</v>
      </c>
      <c r="H548" s="171"/>
      <c r="J548" s="153"/>
      <c r="K548" s="172"/>
      <c r="L548" s="171"/>
      <c r="O548" s="158"/>
      <c r="P548" s="158"/>
      <c r="Q548" s="158"/>
      <c r="R548" s="157"/>
    </row>
    <row r="549" spans="1:18" ht="15" x14ac:dyDescent="0.2">
      <c r="A549" s="159" t="s">
        <v>1079</v>
      </c>
      <c r="B549" s="198" t="s">
        <v>526</v>
      </c>
      <c r="C549" s="169">
        <v>685</v>
      </c>
      <c r="D549" s="181">
        <v>0</v>
      </c>
      <c r="E549" s="169">
        <v>685</v>
      </c>
      <c r="G549" s="153">
        <f t="shared" si="11"/>
        <v>0</v>
      </c>
      <c r="H549" s="171"/>
      <c r="J549" s="184"/>
      <c r="K549" s="185"/>
      <c r="L549" s="186"/>
      <c r="O549" s="158"/>
      <c r="P549" s="158"/>
      <c r="Q549" s="158"/>
      <c r="R549" s="157"/>
    </row>
    <row r="550" spans="1:18" ht="15" x14ac:dyDescent="0.2">
      <c r="A550" s="159" t="s">
        <v>1080</v>
      </c>
      <c r="B550" s="198" t="s">
        <v>527</v>
      </c>
      <c r="C550" s="169">
        <v>1001</v>
      </c>
      <c r="D550" s="181">
        <v>0</v>
      </c>
      <c r="E550" s="169">
        <v>1001</v>
      </c>
      <c r="G550" s="153">
        <f t="shared" si="11"/>
        <v>0</v>
      </c>
      <c r="H550" s="171"/>
      <c r="J550" s="153"/>
      <c r="K550" s="172"/>
      <c r="L550" s="171"/>
      <c r="O550" s="158"/>
      <c r="P550" s="158"/>
      <c r="Q550" s="158"/>
      <c r="R550" s="157"/>
    </row>
    <row r="551" spans="1:18" ht="15" x14ac:dyDescent="0.2">
      <c r="A551" s="159" t="s">
        <v>1081</v>
      </c>
      <c r="B551" s="198" t="s">
        <v>528</v>
      </c>
      <c r="C551" s="169">
        <v>1433</v>
      </c>
      <c r="D551" s="181">
        <v>0</v>
      </c>
      <c r="E551" s="169">
        <v>1433</v>
      </c>
      <c r="G551" s="153">
        <f t="shared" si="11"/>
        <v>0</v>
      </c>
      <c r="H551" s="171"/>
      <c r="J551" s="184"/>
      <c r="K551" s="185"/>
      <c r="L551" s="186"/>
      <c r="O551" s="158"/>
      <c r="P551" s="158"/>
      <c r="Q551" s="158"/>
      <c r="R551" s="157"/>
    </row>
    <row r="552" spans="1:18" ht="15" x14ac:dyDescent="0.2">
      <c r="A552" s="159" t="s">
        <v>1082</v>
      </c>
      <c r="B552" s="198" t="s">
        <v>529</v>
      </c>
      <c r="C552" s="169">
        <v>887</v>
      </c>
      <c r="D552" s="181">
        <v>0</v>
      </c>
      <c r="E552" s="169">
        <v>887</v>
      </c>
      <c r="G552" s="153">
        <f t="shared" si="11"/>
        <v>0</v>
      </c>
      <c r="H552" s="171"/>
      <c r="J552" s="184"/>
      <c r="K552" s="185"/>
      <c r="L552" s="186"/>
      <c r="O552" s="158"/>
      <c r="P552" s="158"/>
      <c r="Q552" s="158"/>
      <c r="R552" s="157"/>
    </row>
    <row r="553" spans="1:18" ht="15" x14ac:dyDescent="0.2">
      <c r="A553" s="159" t="s">
        <v>1083</v>
      </c>
      <c r="B553" s="198" t="s">
        <v>530</v>
      </c>
      <c r="C553" s="169">
        <v>1063</v>
      </c>
      <c r="D553" s="181">
        <v>0</v>
      </c>
      <c r="E553" s="169">
        <v>1063</v>
      </c>
      <c r="G553" s="153">
        <f t="shared" si="11"/>
        <v>0</v>
      </c>
      <c r="H553" s="171"/>
      <c r="J553" s="184"/>
      <c r="K553" s="185"/>
      <c r="L553" s="186"/>
      <c r="O553" s="158"/>
      <c r="P553" s="158"/>
      <c r="Q553" s="158"/>
      <c r="R553" s="157"/>
    </row>
    <row r="554" spans="1:18" ht="15" x14ac:dyDescent="0.2">
      <c r="A554" s="159" t="s">
        <v>1084</v>
      </c>
      <c r="B554" s="198" t="s">
        <v>531</v>
      </c>
      <c r="C554" s="169">
        <v>1171</v>
      </c>
      <c r="D554" s="181">
        <v>0</v>
      </c>
      <c r="E554" s="169">
        <v>1171</v>
      </c>
      <c r="G554" s="153">
        <f t="shared" si="11"/>
        <v>0</v>
      </c>
      <c r="H554" s="171"/>
      <c r="J554" s="153"/>
      <c r="K554" s="172"/>
      <c r="L554" s="171"/>
      <c r="O554" s="158"/>
      <c r="P554" s="158"/>
      <c r="Q554" s="158"/>
      <c r="R554" s="157"/>
    </row>
    <row r="555" spans="1:18" ht="15" x14ac:dyDescent="0.2">
      <c r="A555" s="159" t="s">
        <v>1085</v>
      </c>
      <c r="B555" s="198" t="s">
        <v>532</v>
      </c>
      <c r="C555" s="169">
        <v>15278</v>
      </c>
      <c r="D555" s="181">
        <v>0</v>
      </c>
      <c r="E555" s="169">
        <v>15278</v>
      </c>
      <c r="G555" s="153">
        <f t="shared" si="11"/>
        <v>0</v>
      </c>
      <c r="H555" s="171"/>
      <c r="J555" s="184"/>
      <c r="K555" s="185"/>
      <c r="L555" s="186"/>
      <c r="O555" s="158"/>
      <c r="P555" s="158"/>
      <c r="Q555" s="158"/>
      <c r="R555" s="157"/>
    </row>
    <row r="556" spans="1:18" ht="15" x14ac:dyDescent="0.2">
      <c r="A556" s="159" t="s">
        <v>1086</v>
      </c>
      <c r="B556" s="198" t="s">
        <v>533</v>
      </c>
      <c r="C556" s="169">
        <v>883</v>
      </c>
      <c r="D556" s="181">
        <v>0</v>
      </c>
      <c r="E556" s="169">
        <v>883</v>
      </c>
      <c r="G556" s="153">
        <f t="shared" si="11"/>
        <v>0</v>
      </c>
      <c r="H556" s="171"/>
      <c r="J556" s="184"/>
      <c r="K556" s="185"/>
      <c r="L556" s="186"/>
      <c r="O556" s="158"/>
      <c r="P556" s="158"/>
      <c r="Q556" s="158"/>
      <c r="R556" s="157"/>
    </row>
    <row r="557" spans="1:18" ht="15" x14ac:dyDescent="0.2">
      <c r="A557" s="159" t="s">
        <v>1087</v>
      </c>
      <c r="B557" s="225" t="s">
        <v>534</v>
      </c>
      <c r="C557" s="226">
        <v>1052</v>
      </c>
      <c r="D557" s="227">
        <v>0</v>
      </c>
      <c r="E557" s="226">
        <v>1052</v>
      </c>
      <c r="G557" s="153">
        <f t="shared" si="11"/>
        <v>0</v>
      </c>
      <c r="H557" s="171"/>
      <c r="J557" s="153"/>
      <c r="K557" s="172"/>
      <c r="L557" s="171"/>
      <c r="O557" s="158"/>
      <c r="P557" s="158"/>
      <c r="Q557" s="158"/>
      <c r="R557" s="157"/>
    </row>
    <row r="558" spans="1:18" ht="15" x14ac:dyDescent="0.2">
      <c r="O558" s="158"/>
      <c r="P558" s="158"/>
      <c r="Q558" s="158"/>
      <c r="R558" s="157"/>
    </row>
    <row r="559" spans="1:18" ht="15" x14ac:dyDescent="0.2">
      <c r="B559" s="229"/>
      <c r="O559" s="158"/>
      <c r="P559" s="158"/>
      <c r="Q559" s="158"/>
      <c r="R559" s="157"/>
    </row>
    <row r="560" spans="1:18" ht="15" x14ac:dyDescent="0.2">
      <c r="B560" s="229"/>
      <c r="O560" s="158"/>
      <c r="P560" s="158"/>
      <c r="Q560" s="158"/>
      <c r="R560" s="157"/>
    </row>
    <row r="561" spans="2:18" ht="15" x14ac:dyDescent="0.2">
      <c r="B561" s="229"/>
      <c r="O561" s="158"/>
      <c r="P561" s="158"/>
      <c r="Q561" s="158"/>
      <c r="R561" s="157"/>
    </row>
    <row r="562" spans="2:18" ht="15" x14ac:dyDescent="0.2">
      <c r="B562" s="229"/>
      <c r="O562" s="158"/>
      <c r="P562" s="158"/>
      <c r="Q562" s="158"/>
      <c r="R562" s="157"/>
    </row>
    <row r="563" spans="2:18" ht="15" x14ac:dyDescent="0.2">
      <c r="B563" s="229"/>
      <c r="O563" s="158"/>
      <c r="P563" s="158"/>
      <c r="Q563" s="158"/>
      <c r="R563" s="157"/>
    </row>
    <row r="564" spans="2:18" ht="15" x14ac:dyDescent="0.2">
      <c r="B564" s="229"/>
      <c r="O564" s="158"/>
      <c r="P564" s="158"/>
      <c r="Q564" s="158"/>
      <c r="R564" s="157"/>
    </row>
    <row r="565" spans="2:18" ht="15" x14ac:dyDescent="0.2">
      <c r="B565" s="229"/>
      <c r="O565" s="158"/>
      <c r="P565" s="158"/>
      <c r="Q565" s="158"/>
      <c r="R565" s="157"/>
    </row>
    <row r="566" spans="2:18" ht="15" x14ac:dyDescent="0.2">
      <c r="B566" s="229"/>
      <c r="O566" s="158"/>
      <c r="P566" s="158"/>
      <c r="Q566" s="158"/>
      <c r="R566" s="157"/>
    </row>
    <row r="567" spans="2:18" ht="15" x14ac:dyDescent="0.2">
      <c r="B567" s="229"/>
      <c r="O567" s="158"/>
      <c r="P567" s="158"/>
      <c r="Q567" s="158"/>
      <c r="R567" s="157"/>
    </row>
    <row r="568" spans="2:18" ht="15" x14ac:dyDescent="0.2">
      <c r="B568" s="229"/>
      <c r="O568" s="158"/>
      <c r="P568" s="158"/>
      <c r="Q568" s="158"/>
      <c r="R568" s="157"/>
    </row>
    <row r="569" spans="2:18" ht="15" x14ac:dyDescent="0.2">
      <c r="B569" s="229"/>
      <c r="O569" s="158"/>
      <c r="P569" s="158"/>
      <c r="Q569" s="158"/>
      <c r="R569" s="157"/>
    </row>
    <row r="570" spans="2:18" ht="15" x14ac:dyDescent="0.2">
      <c r="B570" s="229"/>
      <c r="O570" s="158"/>
      <c r="P570" s="158"/>
      <c r="Q570" s="158"/>
      <c r="R570" s="157"/>
    </row>
    <row r="571" spans="2:18" ht="15" x14ac:dyDescent="0.2">
      <c r="B571" s="229"/>
      <c r="O571" s="158"/>
      <c r="P571" s="158"/>
      <c r="Q571" s="158"/>
      <c r="R571" s="157"/>
    </row>
    <row r="572" spans="2:18" ht="15" x14ac:dyDescent="0.2">
      <c r="B572" s="229"/>
      <c r="O572" s="158"/>
      <c r="P572" s="158"/>
      <c r="Q572" s="158"/>
      <c r="R572" s="157"/>
    </row>
    <row r="573" spans="2:18" ht="15" x14ac:dyDescent="0.2">
      <c r="B573" s="229"/>
      <c r="O573" s="158"/>
      <c r="P573" s="158"/>
      <c r="Q573" s="158"/>
      <c r="R573" s="157"/>
    </row>
    <row r="574" spans="2:18" ht="15" x14ac:dyDescent="0.2">
      <c r="B574" s="229"/>
      <c r="O574" s="158"/>
      <c r="P574" s="158"/>
      <c r="Q574" s="158"/>
      <c r="R574" s="157"/>
    </row>
    <row r="575" spans="2:18" ht="15" x14ac:dyDescent="0.2">
      <c r="B575" s="229"/>
      <c r="O575" s="158"/>
      <c r="P575" s="158"/>
      <c r="Q575" s="158"/>
      <c r="R575" s="157"/>
    </row>
    <row r="576" spans="2:18" ht="15" x14ac:dyDescent="0.2">
      <c r="B576" s="229"/>
      <c r="O576" s="158"/>
      <c r="P576" s="158"/>
      <c r="Q576" s="158"/>
      <c r="R576" s="157"/>
    </row>
    <row r="577" spans="2:18" ht="15" x14ac:dyDescent="0.2">
      <c r="B577" s="229"/>
      <c r="O577" s="158"/>
      <c r="P577" s="158"/>
      <c r="Q577" s="158"/>
      <c r="R577" s="157"/>
    </row>
    <row r="578" spans="2:18" ht="15" x14ac:dyDescent="0.2">
      <c r="B578" s="229"/>
      <c r="O578" s="158"/>
      <c r="P578" s="158"/>
      <c r="Q578" s="158"/>
      <c r="R578" s="157"/>
    </row>
    <row r="579" spans="2:18" ht="15" x14ac:dyDescent="0.2">
      <c r="B579" s="229"/>
      <c r="O579" s="158"/>
      <c r="P579" s="158"/>
      <c r="Q579" s="158"/>
      <c r="R579" s="157"/>
    </row>
    <row r="580" spans="2:18" ht="15" x14ac:dyDescent="0.2">
      <c r="B580" s="229"/>
      <c r="O580" s="158"/>
      <c r="P580" s="158"/>
      <c r="Q580" s="158"/>
      <c r="R580" s="157"/>
    </row>
    <row r="581" spans="2:18" ht="15" x14ac:dyDescent="0.2">
      <c r="B581" s="229"/>
      <c r="O581" s="158"/>
      <c r="P581" s="158"/>
      <c r="Q581" s="158"/>
      <c r="R581" s="157"/>
    </row>
    <row r="582" spans="2:18" ht="15" x14ac:dyDescent="0.2">
      <c r="B582" s="229"/>
      <c r="O582" s="158"/>
      <c r="P582" s="158"/>
      <c r="Q582" s="158"/>
      <c r="R582" s="157"/>
    </row>
    <row r="583" spans="2:18" ht="15" x14ac:dyDescent="0.2">
      <c r="B583" s="229"/>
      <c r="O583" s="158"/>
      <c r="P583" s="158"/>
      <c r="Q583" s="158"/>
      <c r="R583" s="157"/>
    </row>
    <row r="584" spans="2:18" ht="15" x14ac:dyDescent="0.2">
      <c r="B584" s="229"/>
      <c r="O584" s="158"/>
      <c r="P584" s="158"/>
      <c r="Q584" s="158"/>
      <c r="R584" s="157"/>
    </row>
    <row r="585" spans="2:18" ht="15" x14ac:dyDescent="0.2">
      <c r="B585" s="229"/>
      <c r="O585" s="158"/>
      <c r="P585" s="158"/>
      <c r="Q585" s="158"/>
      <c r="R585" s="157"/>
    </row>
    <row r="586" spans="2:18" ht="15" x14ac:dyDescent="0.2">
      <c r="B586" s="229"/>
      <c r="O586" s="158"/>
      <c r="P586" s="158"/>
      <c r="Q586" s="158"/>
      <c r="R586" s="157"/>
    </row>
    <row r="587" spans="2:18" ht="15" x14ac:dyDescent="0.2">
      <c r="B587" s="229"/>
      <c r="O587" s="158"/>
      <c r="P587" s="158"/>
      <c r="Q587" s="158"/>
      <c r="R587" s="157"/>
    </row>
    <row r="588" spans="2:18" ht="15" x14ac:dyDescent="0.2">
      <c r="B588" s="229"/>
      <c r="O588" s="158"/>
      <c r="P588" s="158"/>
      <c r="Q588" s="158"/>
      <c r="R588" s="157"/>
    </row>
    <row r="589" spans="2:18" ht="15" x14ac:dyDescent="0.2">
      <c r="B589" s="229"/>
      <c r="O589" s="158"/>
      <c r="P589" s="158"/>
      <c r="Q589" s="158"/>
      <c r="R589" s="157"/>
    </row>
    <row r="590" spans="2:18" ht="15" x14ac:dyDescent="0.2">
      <c r="B590" s="229"/>
      <c r="O590" s="158"/>
      <c r="P590" s="158"/>
      <c r="Q590" s="158"/>
      <c r="R590" s="157"/>
    </row>
    <row r="591" spans="2:18" ht="15" x14ac:dyDescent="0.2">
      <c r="B591" s="229"/>
      <c r="O591" s="158"/>
      <c r="P591" s="158"/>
      <c r="Q591" s="158"/>
      <c r="R591" s="157"/>
    </row>
    <row r="592" spans="2:18" ht="15" x14ac:dyDescent="0.2">
      <c r="B592" s="229"/>
      <c r="O592" s="158"/>
      <c r="P592" s="158"/>
      <c r="Q592" s="158"/>
      <c r="R592" s="157"/>
    </row>
    <row r="593" spans="2:18" ht="15" x14ac:dyDescent="0.2">
      <c r="B593" s="229"/>
      <c r="O593" s="158"/>
      <c r="P593" s="158"/>
      <c r="Q593" s="158"/>
      <c r="R593" s="157"/>
    </row>
    <row r="594" spans="2:18" ht="15" x14ac:dyDescent="0.2">
      <c r="B594" s="229"/>
      <c r="O594" s="158"/>
      <c r="P594" s="158"/>
      <c r="Q594" s="158"/>
      <c r="R594" s="157"/>
    </row>
    <row r="595" spans="2:18" ht="15" x14ac:dyDescent="0.2">
      <c r="B595" s="229"/>
      <c r="O595" s="158"/>
      <c r="P595" s="158"/>
      <c r="Q595" s="158"/>
      <c r="R595" s="157"/>
    </row>
    <row r="596" spans="2:18" ht="15" x14ac:dyDescent="0.2">
      <c r="B596" s="229"/>
      <c r="O596" s="158"/>
      <c r="P596" s="158"/>
      <c r="Q596" s="158"/>
      <c r="R596" s="157"/>
    </row>
    <row r="597" spans="2:18" ht="15" x14ac:dyDescent="0.2">
      <c r="B597" s="229"/>
      <c r="O597" s="158"/>
      <c r="P597" s="158"/>
      <c r="Q597" s="158"/>
      <c r="R597" s="157"/>
    </row>
    <row r="598" spans="2:18" ht="15" x14ac:dyDescent="0.2">
      <c r="B598" s="229"/>
      <c r="O598" s="158"/>
      <c r="P598" s="158"/>
      <c r="Q598" s="158"/>
      <c r="R598" s="157"/>
    </row>
    <row r="599" spans="2:18" ht="15" x14ac:dyDescent="0.2">
      <c r="B599" s="229"/>
      <c r="O599" s="158"/>
      <c r="P599" s="158"/>
      <c r="Q599" s="158"/>
      <c r="R599" s="157"/>
    </row>
    <row r="600" spans="2:18" ht="15" x14ac:dyDescent="0.2">
      <c r="B600" s="229"/>
      <c r="O600" s="158"/>
      <c r="P600" s="158"/>
      <c r="Q600" s="158"/>
      <c r="R600" s="157"/>
    </row>
    <row r="601" spans="2:18" ht="15" x14ac:dyDescent="0.2">
      <c r="B601" s="229"/>
      <c r="O601" s="158"/>
      <c r="P601" s="158"/>
      <c r="Q601" s="158"/>
      <c r="R601" s="157"/>
    </row>
    <row r="602" spans="2:18" ht="15" x14ac:dyDescent="0.2">
      <c r="B602" s="229"/>
      <c r="O602" s="158"/>
      <c r="P602" s="158"/>
      <c r="Q602" s="158"/>
      <c r="R602" s="157"/>
    </row>
    <row r="603" spans="2:18" ht="15" x14ac:dyDescent="0.2">
      <c r="B603" s="229"/>
      <c r="O603" s="158"/>
      <c r="P603" s="158"/>
      <c r="Q603" s="158"/>
      <c r="R603" s="157"/>
    </row>
    <row r="604" spans="2:18" ht="15" x14ac:dyDescent="0.2">
      <c r="B604" s="229"/>
      <c r="O604" s="158"/>
      <c r="P604" s="158"/>
      <c r="Q604" s="158"/>
      <c r="R604" s="157"/>
    </row>
    <row r="605" spans="2:18" ht="15" x14ac:dyDescent="0.2">
      <c r="B605" s="229"/>
      <c r="O605" s="158"/>
      <c r="P605" s="158"/>
      <c r="Q605" s="158"/>
      <c r="R605" s="157"/>
    </row>
    <row r="606" spans="2:18" ht="15" x14ac:dyDescent="0.2">
      <c r="B606" s="229"/>
      <c r="O606" s="158"/>
      <c r="P606" s="158"/>
      <c r="Q606" s="158"/>
      <c r="R606" s="157"/>
    </row>
    <row r="607" spans="2:18" ht="15" x14ac:dyDescent="0.2">
      <c r="B607" s="229"/>
      <c r="O607" s="158"/>
      <c r="P607" s="158"/>
      <c r="Q607" s="158"/>
      <c r="R607" s="157"/>
    </row>
    <row r="608" spans="2:18" ht="15" x14ac:dyDescent="0.2">
      <c r="B608" s="229"/>
      <c r="O608" s="158"/>
      <c r="P608" s="158"/>
      <c r="Q608" s="158"/>
      <c r="R608" s="157"/>
    </row>
    <row r="609" spans="2:18" ht="15" x14ac:dyDescent="0.2">
      <c r="B609" s="229"/>
      <c r="O609" s="158"/>
      <c r="P609" s="158"/>
      <c r="Q609" s="158"/>
      <c r="R609" s="157"/>
    </row>
    <row r="610" spans="2:18" ht="15" x14ac:dyDescent="0.2">
      <c r="B610" s="229"/>
      <c r="O610" s="158"/>
      <c r="P610" s="158"/>
      <c r="Q610" s="158"/>
      <c r="R610" s="157"/>
    </row>
    <row r="611" spans="2:18" ht="15" x14ac:dyDescent="0.2">
      <c r="B611" s="229"/>
      <c r="O611" s="158"/>
      <c r="P611" s="158"/>
      <c r="Q611" s="158"/>
      <c r="R611" s="157"/>
    </row>
    <row r="612" spans="2:18" ht="15" x14ac:dyDescent="0.2">
      <c r="B612" s="229"/>
      <c r="O612" s="158"/>
      <c r="P612" s="158"/>
      <c r="Q612" s="158"/>
      <c r="R612" s="157"/>
    </row>
    <row r="613" spans="2:18" ht="15" x14ac:dyDescent="0.2">
      <c r="B613" s="229"/>
      <c r="O613" s="158"/>
      <c r="P613" s="158"/>
      <c r="Q613" s="158"/>
      <c r="R613" s="157"/>
    </row>
    <row r="614" spans="2:18" ht="15" x14ac:dyDescent="0.2">
      <c r="B614" s="229"/>
      <c r="O614" s="158"/>
      <c r="P614" s="158"/>
      <c r="Q614" s="158"/>
      <c r="R614" s="157"/>
    </row>
    <row r="615" spans="2:18" ht="15" x14ac:dyDescent="0.2">
      <c r="B615" s="229"/>
      <c r="O615" s="158"/>
      <c r="P615" s="158"/>
      <c r="Q615" s="158"/>
      <c r="R615" s="157"/>
    </row>
    <row r="616" spans="2:18" ht="15" x14ac:dyDescent="0.2">
      <c r="B616" s="229"/>
      <c r="O616" s="158"/>
      <c r="P616" s="158"/>
      <c r="Q616" s="158"/>
      <c r="R616" s="157"/>
    </row>
    <row r="617" spans="2:18" ht="15" x14ac:dyDescent="0.2">
      <c r="B617" s="229"/>
      <c r="O617" s="158"/>
      <c r="P617" s="158"/>
      <c r="Q617" s="158"/>
      <c r="R617" s="157"/>
    </row>
    <row r="618" spans="2:18" ht="15" x14ac:dyDescent="0.2">
      <c r="B618" s="229"/>
      <c r="O618" s="158"/>
      <c r="P618" s="158"/>
      <c r="Q618" s="158"/>
      <c r="R618" s="157"/>
    </row>
    <row r="619" spans="2:18" ht="15" x14ac:dyDescent="0.2">
      <c r="B619" s="229"/>
      <c r="O619" s="158"/>
      <c r="P619" s="158"/>
      <c r="Q619" s="158"/>
      <c r="R619" s="157"/>
    </row>
    <row r="620" spans="2:18" ht="15" x14ac:dyDescent="0.2">
      <c r="B620" s="229"/>
      <c r="O620" s="158"/>
      <c r="P620" s="158"/>
      <c r="Q620" s="158"/>
      <c r="R620" s="157"/>
    </row>
    <row r="621" spans="2:18" ht="15" x14ac:dyDescent="0.2">
      <c r="B621" s="229"/>
      <c r="O621" s="158"/>
      <c r="P621" s="158"/>
      <c r="Q621" s="158"/>
      <c r="R621" s="157"/>
    </row>
    <row r="622" spans="2:18" ht="15" x14ac:dyDescent="0.2">
      <c r="B622" s="229"/>
      <c r="O622" s="158"/>
      <c r="P622" s="158"/>
      <c r="Q622" s="158"/>
      <c r="R622" s="157"/>
    </row>
    <row r="623" spans="2:18" ht="15" x14ac:dyDescent="0.2">
      <c r="B623" s="229"/>
      <c r="O623" s="158"/>
      <c r="P623" s="158"/>
      <c r="Q623" s="158"/>
      <c r="R623" s="157"/>
    </row>
    <row r="624" spans="2:18" ht="15" x14ac:dyDescent="0.2">
      <c r="B624" s="229"/>
      <c r="O624" s="158"/>
      <c r="P624" s="158"/>
      <c r="Q624" s="158"/>
      <c r="R624" s="157"/>
    </row>
    <row r="625" spans="2:18" ht="15" x14ac:dyDescent="0.2">
      <c r="B625" s="229"/>
      <c r="O625" s="158"/>
      <c r="P625" s="158"/>
      <c r="Q625" s="158"/>
      <c r="R625" s="157"/>
    </row>
    <row r="626" spans="2:18" ht="15" x14ac:dyDescent="0.2">
      <c r="B626" s="229"/>
      <c r="O626" s="158"/>
      <c r="P626" s="158"/>
      <c r="Q626" s="158"/>
      <c r="R626" s="157"/>
    </row>
    <row r="627" spans="2:18" ht="15" x14ac:dyDescent="0.2">
      <c r="B627" s="229"/>
    </row>
    <row r="628" spans="2:18" ht="15" x14ac:dyDescent="0.2">
      <c r="B628" s="229"/>
    </row>
    <row r="629" spans="2:18" ht="15" x14ac:dyDescent="0.2">
      <c r="B629" s="229"/>
    </row>
    <row r="630" spans="2:18" ht="15" x14ac:dyDescent="0.2">
      <c r="B630" s="229"/>
    </row>
    <row r="631" spans="2:18" ht="15" x14ac:dyDescent="0.2">
      <c r="B631" s="229"/>
    </row>
    <row r="632" spans="2:18" ht="15" x14ac:dyDescent="0.2">
      <c r="B632" s="229"/>
    </row>
    <row r="633" spans="2:18" ht="15" x14ac:dyDescent="0.2">
      <c r="B633" s="229"/>
    </row>
    <row r="634" spans="2:18" ht="15" x14ac:dyDescent="0.2">
      <c r="B634" s="229"/>
    </row>
    <row r="635" spans="2:18" ht="15" x14ac:dyDescent="0.2">
      <c r="B635" s="229"/>
    </row>
    <row r="636" spans="2:18" ht="15" x14ac:dyDescent="0.2">
      <c r="B636" s="229"/>
    </row>
    <row r="637" spans="2:18" ht="15" x14ac:dyDescent="0.2">
      <c r="B637" s="229"/>
    </row>
    <row r="638" spans="2:18" ht="15" x14ac:dyDescent="0.2">
      <c r="B638" s="229"/>
    </row>
    <row r="639" spans="2:18" ht="15" x14ac:dyDescent="0.2">
      <c r="B639" s="229"/>
    </row>
    <row r="640" spans="2:18" ht="15" x14ac:dyDescent="0.2">
      <c r="B640" s="229"/>
    </row>
    <row r="641" spans="2:2" ht="15" x14ac:dyDescent="0.2">
      <c r="B641" s="229"/>
    </row>
    <row r="642" spans="2:2" ht="15" x14ac:dyDescent="0.2">
      <c r="B642" s="229"/>
    </row>
    <row r="643" spans="2:2" ht="15" x14ac:dyDescent="0.2">
      <c r="B643" s="229"/>
    </row>
    <row r="644" spans="2:2" ht="15" x14ac:dyDescent="0.2">
      <c r="B644" s="229"/>
    </row>
    <row r="645" spans="2:2" ht="15" x14ac:dyDescent="0.2">
      <c r="B645" s="229"/>
    </row>
    <row r="646" spans="2:2" ht="15" x14ac:dyDescent="0.2">
      <c r="B646" s="229"/>
    </row>
    <row r="647" spans="2:2" ht="15" x14ac:dyDescent="0.2">
      <c r="B647" s="229"/>
    </row>
    <row r="648" spans="2:2" ht="15" x14ac:dyDescent="0.2">
      <c r="B648" s="229"/>
    </row>
    <row r="649" spans="2:2" ht="15" x14ac:dyDescent="0.2">
      <c r="B649" s="229"/>
    </row>
    <row r="650" spans="2:2" ht="15" x14ac:dyDescent="0.2">
      <c r="B650" s="229"/>
    </row>
    <row r="651" spans="2:2" ht="15" x14ac:dyDescent="0.2">
      <c r="B651" s="229"/>
    </row>
    <row r="652" spans="2:2" ht="15" x14ac:dyDescent="0.2">
      <c r="B652" s="229"/>
    </row>
    <row r="653" spans="2:2" ht="15" x14ac:dyDescent="0.2">
      <c r="B653" s="229"/>
    </row>
    <row r="654" spans="2:2" ht="15" x14ac:dyDescent="0.2">
      <c r="B654" s="229"/>
    </row>
    <row r="655" spans="2:2" ht="15" x14ac:dyDescent="0.2">
      <c r="B655" s="229"/>
    </row>
    <row r="656" spans="2:2" ht="15" x14ac:dyDescent="0.2">
      <c r="B656" s="229"/>
    </row>
    <row r="657" spans="2:2" ht="15" x14ac:dyDescent="0.2">
      <c r="B657" s="229"/>
    </row>
    <row r="658" spans="2:2" ht="15" x14ac:dyDescent="0.2">
      <c r="B658" s="229"/>
    </row>
    <row r="659" spans="2:2" ht="15" x14ac:dyDescent="0.2">
      <c r="B659" s="229"/>
    </row>
    <row r="660" spans="2:2" ht="15" x14ac:dyDescent="0.2">
      <c r="B660" s="229"/>
    </row>
    <row r="661" spans="2:2" ht="15" x14ac:dyDescent="0.2">
      <c r="B661" s="229"/>
    </row>
    <row r="662" spans="2:2" ht="15" x14ac:dyDescent="0.2">
      <c r="B662" s="229"/>
    </row>
    <row r="663" spans="2:2" ht="15" x14ac:dyDescent="0.2">
      <c r="B663" s="229"/>
    </row>
    <row r="664" spans="2:2" ht="15" x14ac:dyDescent="0.2">
      <c r="B664" s="229"/>
    </row>
    <row r="665" spans="2:2" ht="15" x14ac:dyDescent="0.2">
      <c r="B665" s="229"/>
    </row>
    <row r="666" spans="2:2" ht="15" x14ac:dyDescent="0.2">
      <c r="B666" s="229"/>
    </row>
    <row r="667" spans="2:2" ht="15" x14ac:dyDescent="0.2">
      <c r="B667" s="229"/>
    </row>
  </sheetData>
  <mergeCells count="9">
    <mergeCell ref="M233:M234"/>
    <mergeCell ref="M413:M414"/>
    <mergeCell ref="M467:P468"/>
    <mergeCell ref="A1:E1"/>
    <mergeCell ref="M10:M13"/>
    <mergeCell ref="M14:M15"/>
    <mergeCell ref="M19:M21"/>
    <mergeCell ref="M37:M38"/>
    <mergeCell ref="M229:M2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65"/>
  <sheetViews>
    <sheetView workbookViewId="0">
      <selection activeCell="A14" sqref="A14"/>
    </sheetView>
  </sheetViews>
  <sheetFormatPr defaultColWidth="9.140625" defaultRowHeight="15" x14ac:dyDescent="0.25"/>
  <cols>
    <col min="1" max="1" width="65.28515625" style="17" customWidth="1"/>
    <col min="2" max="2" width="15.140625" style="17" customWidth="1"/>
    <col min="3" max="3" width="12.85546875" style="17" customWidth="1"/>
    <col min="4" max="4" width="11.42578125" style="17" customWidth="1"/>
    <col min="5" max="16384" width="9.140625" style="2"/>
  </cols>
  <sheetData>
    <row r="2" spans="1:8" ht="27.75" customHeight="1" x14ac:dyDescent="0.25">
      <c r="A2" s="253" t="s">
        <v>1241</v>
      </c>
      <c r="B2" s="254"/>
      <c r="C2" s="254"/>
      <c r="D2" s="254"/>
      <c r="E2" s="1"/>
    </row>
    <row r="3" spans="1:8" x14ac:dyDescent="0.25">
      <c r="A3" s="255" t="s">
        <v>535</v>
      </c>
      <c r="B3" s="18" t="s">
        <v>0</v>
      </c>
      <c r="C3" s="258" t="s">
        <v>1</v>
      </c>
      <c r="D3" s="259"/>
      <c r="E3" s="3"/>
      <c r="F3" s="4"/>
      <c r="G3" s="4"/>
      <c r="H3" s="4"/>
    </row>
    <row r="4" spans="1:8" x14ac:dyDescent="0.25">
      <c r="A4" s="256"/>
      <c r="B4" s="19" t="s">
        <v>2</v>
      </c>
      <c r="C4" s="20" t="s">
        <v>3</v>
      </c>
      <c r="D4" s="21" t="s">
        <v>4</v>
      </c>
      <c r="E4" s="3"/>
      <c r="F4" s="4"/>
      <c r="G4" s="4"/>
      <c r="H4" s="4"/>
    </row>
    <row r="5" spans="1:8" x14ac:dyDescent="0.25">
      <c r="A5" s="257"/>
      <c r="B5" s="22" t="s">
        <v>5</v>
      </c>
      <c r="C5" s="23"/>
      <c r="D5" s="24"/>
      <c r="E5" s="5"/>
      <c r="F5" s="4"/>
      <c r="G5" s="4"/>
      <c r="H5" s="4"/>
    </row>
    <row r="6" spans="1:8" x14ac:dyDescent="0.25">
      <c r="A6" s="91" t="s">
        <v>1095</v>
      </c>
      <c r="B6" s="25">
        <v>2422026</v>
      </c>
      <c r="C6" s="26">
        <v>1925617</v>
      </c>
      <c r="D6" s="27">
        <v>496409</v>
      </c>
      <c r="E6" s="28"/>
    </row>
    <row r="7" spans="1:8" x14ac:dyDescent="0.25">
      <c r="A7" s="92" t="s">
        <v>1245</v>
      </c>
      <c r="B7" s="25"/>
      <c r="C7" s="26"/>
      <c r="D7" s="27"/>
      <c r="E7" s="28"/>
    </row>
    <row r="8" spans="1:8" x14ac:dyDescent="0.25">
      <c r="A8" s="8" t="s">
        <v>6</v>
      </c>
      <c r="B8" s="33">
        <v>606137</v>
      </c>
      <c r="C8" s="34">
        <v>606137</v>
      </c>
      <c r="D8" s="35">
        <v>0</v>
      </c>
      <c r="E8" s="28"/>
    </row>
    <row r="9" spans="1:8" x14ac:dyDescent="0.25">
      <c r="A9" s="9" t="s">
        <v>7</v>
      </c>
      <c r="B9" s="33"/>
      <c r="C9" s="34"/>
      <c r="D9" s="35"/>
      <c r="E9" s="28"/>
    </row>
    <row r="10" spans="1:8" x14ac:dyDescent="0.25">
      <c r="A10" s="10" t="s">
        <v>1103</v>
      </c>
      <c r="B10" s="33">
        <v>143944</v>
      </c>
      <c r="C10" s="34">
        <v>143944</v>
      </c>
      <c r="D10" s="35">
        <v>0</v>
      </c>
      <c r="E10" s="28"/>
    </row>
    <row r="11" spans="1:8" x14ac:dyDescent="0.25">
      <c r="A11" s="10" t="s">
        <v>1104</v>
      </c>
      <c r="B11" s="33">
        <v>146608</v>
      </c>
      <c r="C11" s="34">
        <v>146608</v>
      </c>
      <c r="D11" s="35">
        <v>0</v>
      </c>
      <c r="E11" s="28"/>
    </row>
    <row r="12" spans="1:8" x14ac:dyDescent="0.25">
      <c r="A12" s="10" t="s">
        <v>1105</v>
      </c>
      <c r="B12" s="33">
        <v>200124</v>
      </c>
      <c r="C12" s="34">
        <v>200124</v>
      </c>
      <c r="D12" s="35">
        <v>0</v>
      </c>
      <c r="E12" s="28"/>
    </row>
    <row r="13" spans="1:8" x14ac:dyDescent="0.25">
      <c r="A13" s="10" t="s">
        <v>13</v>
      </c>
      <c r="B13" s="33">
        <v>115461</v>
      </c>
      <c r="C13" s="34">
        <v>115461</v>
      </c>
      <c r="D13" s="35">
        <v>0</v>
      </c>
      <c r="E13" s="28"/>
    </row>
    <row r="14" spans="1:8" x14ac:dyDescent="0.25">
      <c r="A14" s="8" t="s">
        <v>12</v>
      </c>
      <c r="B14" s="33">
        <v>241273</v>
      </c>
      <c r="C14" s="34">
        <v>241273</v>
      </c>
      <c r="D14" s="35">
        <v>0</v>
      </c>
      <c r="E14" s="28"/>
    </row>
    <row r="15" spans="1:8" x14ac:dyDescent="0.25">
      <c r="A15" s="9" t="s">
        <v>7</v>
      </c>
      <c r="B15" s="33"/>
      <c r="C15" s="34"/>
      <c r="D15" s="35"/>
      <c r="E15" s="28"/>
    </row>
    <row r="16" spans="1:8" x14ac:dyDescent="0.25">
      <c r="A16" s="10" t="s">
        <v>13</v>
      </c>
      <c r="B16" s="33">
        <v>37659</v>
      </c>
      <c r="C16" s="34">
        <v>37659</v>
      </c>
      <c r="D16" s="35">
        <v>0</v>
      </c>
      <c r="E16" s="28"/>
    </row>
    <row r="17" spans="1:5" x14ac:dyDescent="0.25">
      <c r="A17" s="10" t="s">
        <v>14</v>
      </c>
      <c r="B17" s="33">
        <v>55769</v>
      </c>
      <c r="C17" s="34">
        <v>55769</v>
      </c>
      <c r="D17" s="35">
        <v>0</v>
      </c>
      <c r="E17" s="28"/>
    </row>
    <row r="18" spans="1:5" x14ac:dyDescent="0.25">
      <c r="A18" s="10" t="s">
        <v>15</v>
      </c>
      <c r="B18" s="33">
        <v>147845</v>
      </c>
      <c r="C18" s="34">
        <v>147845</v>
      </c>
      <c r="D18" s="35">
        <v>0</v>
      </c>
      <c r="E18" s="28"/>
    </row>
    <row r="19" spans="1:5" x14ac:dyDescent="0.25">
      <c r="A19" s="8" t="s">
        <v>16</v>
      </c>
      <c r="B19" s="33">
        <v>31936</v>
      </c>
      <c r="C19" s="34">
        <v>31936</v>
      </c>
      <c r="D19" s="35">
        <v>0</v>
      </c>
      <c r="E19" s="28"/>
    </row>
    <row r="20" spans="1:5" x14ac:dyDescent="0.25">
      <c r="A20" s="8" t="s">
        <v>17</v>
      </c>
      <c r="B20" s="33">
        <v>39453</v>
      </c>
      <c r="C20" s="34">
        <v>39453</v>
      </c>
      <c r="D20" s="35">
        <v>0</v>
      </c>
      <c r="E20" s="28"/>
    </row>
    <row r="21" spans="1:5" x14ac:dyDescent="0.25">
      <c r="A21" s="8" t="s">
        <v>18</v>
      </c>
      <c r="B21" s="33">
        <v>42961</v>
      </c>
      <c r="C21" s="34">
        <v>42961</v>
      </c>
      <c r="D21" s="35">
        <v>0</v>
      </c>
      <c r="E21" s="28"/>
    </row>
    <row r="22" spans="1:5" x14ac:dyDescent="0.25">
      <c r="A22" s="8" t="s">
        <v>19</v>
      </c>
      <c r="B22" s="33">
        <v>81385</v>
      </c>
      <c r="C22" s="34">
        <v>81385</v>
      </c>
      <c r="D22" s="35">
        <v>0</v>
      </c>
      <c r="E22" s="28"/>
    </row>
    <row r="23" spans="1:5" x14ac:dyDescent="0.25">
      <c r="A23" s="8" t="s">
        <v>20</v>
      </c>
      <c r="B23" s="33">
        <v>84315</v>
      </c>
      <c r="C23" s="34">
        <v>84315</v>
      </c>
      <c r="D23" s="35">
        <v>0</v>
      </c>
      <c r="E23" s="28"/>
    </row>
    <row r="24" spans="1:5" x14ac:dyDescent="0.25">
      <c r="A24" s="8" t="s">
        <v>21</v>
      </c>
      <c r="B24" s="33">
        <v>51597</v>
      </c>
      <c r="C24" s="34">
        <v>51597</v>
      </c>
      <c r="D24" s="35">
        <v>0</v>
      </c>
      <c r="E24" s="28"/>
    </row>
    <row r="25" spans="1:5" x14ac:dyDescent="0.25">
      <c r="A25" s="8" t="s">
        <v>22</v>
      </c>
      <c r="B25" s="33">
        <v>13103</v>
      </c>
      <c r="C25" s="34">
        <v>13103</v>
      </c>
      <c r="D25" s="35">
        <v>0</v>
      </c>
      <c r="E25" s="28"/>
    </row>
    <row r="26" spans="1:5" x14ac:dyDescent="0.25">
      <c r="A26" s="88" t="s">
        <v>1246</v>
      </c>
      <c r="B26" s="33"/>
      <c r="C26" s="34"/>
      <c r="D26" s="35"/>
      <c r="E26" s="28"/>
    </row>
    <row r="27" spans="1:5" x14ac:dyDescent="0.25">
      <c r="A27" s="7" t="s">
        <v>1247</v>
      </c>
      <c r="B27" s="29">
        <v>8979</v>
      </c>
      <c r="C27" s="30">
        <v>4077</v>
      </c>
      <c r="D27" s="31">
        <v>4902</v>
      </c>
      <c r="E27" s="28"/>
    </row>
    <row r="28" spans="1:5" x14ac:dyDescent="0.25">
      <c r="A28" s="8" t="s">
        <v>23</v>
      </c>
      <c r="B28" s="33">
        <v>4077</v>
      </c>
      <c r="C28" s="34">
        <v>4077</v>
      </c>
      <c r="D28" s="35">
        <v>0</v>
      </c>
      <c r="E28" s="28"/>
    </row>
    <row r="29" spans="1:5" x14ac:dyDescent="0.25">
      <c r="A29" s="11" t="s">
        <v>1106</v>
      </c>
      <c r="B29" s="33">
        <v>4077</v>
      </c>
      <c r="C29" s="34">
        <v>4077</v>
      </c>
      <c r="D29" s="35">
        <v>0</v>
      </c>
      <c r="E29" s="28"/>
    </row>
    <row r="30" spans="1:5" x14ac:dyDescent="0.25">
      <c r="A30" s="12" t="s">
        <v>25</v>
      </c>
      <c r="B30" s="33">
        <v>570</v>
      </c>
      <c r="C30" s="34">
        <v>0</v>
      </c>
      <c r="D30" s="35">
        <v>570</v>
      </c>
      <c r="E30" s="28"/>
    </row>
    <row r="31" spans="1:5" x14ac:dyDescent="0.25">
      <c r="A31" s="12" t="s">
        <v>26</v>
      </c>
      <c r="B31" s="33">
        <v>988</v>
      </c>
      <c r="C31" s="34">
        <v>0</v>
      </c>
      <c r="D31" s="35">
        <v>988</v>
      </c>
      <c r="E31" s="28"/>
    </row>
    <row r="32" spans="1:5" x14ac:dyDescent="0.25">
      <c r="A32" s="12" t="s">
        <v>27</v>
      </c>
      <c r="B32" s="33">
        <v>932</v>
      </c>
      <c r="C32" s="34">
        <v>0</v>
      </c>
      <c r="D32" s="35">
        <v>932</v>
      </c>
      <c r="E32" s="32"/>
    </row>
    <row r="33" spans="1:5" x14ac:dyDescent="0.25">
      <c r="A33" s="12" t="s">
        <v>28</v>
      </c>
      <c r="B33" s="33">
        <v>1036</v>
      </c>
      <c r="C33" s="34">
        <v>0</v>
      </c>
      <c r="D33" s="35">
        <v>1036</v>
      </c>
      <c r="E33" s="32"/>
    </row>
    <row r="34" spans="1:5" x14ac:dyDescent="0.25">
      <c r="A34" s="12" t="s">
        <v>29</v>
      </c>
      <c r="B34" s="33">
        <v>847</v>
      </c>
      <c r="C34" s="34">
        <v>0</v>
      </c>
      <c r="D34" s="35">
        <v>847</v>
      </c>
      <c r="E34" s="28"/>
    </row>
    <row r="35" spans="1:5" x14ac:dyDescent="0.25">
      <c r="A35" s="12" t="s">
        <v>30</v>
      </c>
      <c r="B35" s="33">
        <v>529</v>
      </c>
      <c r="C35" s="34">
        <v>0</v>
      </c>
      <c r="D35" s="35">
        <v>529</v>
      </c>
      <c r="E35" s="28"/>
    </row>
    <row r="36" spans="1:5" x14ac:dyDescent="0.25">
      <c r="A36" s="7" t="s">
        <v>1240</v>
      </c>
      <c r="B36" s="29">
        <v>21646</v>
      </c>
      <c r="C36" s="30">
        <v>20133</v>
      </c>
      <c r="D36" s="31">
        <v>1513</v>
      </c>
      <c r="E36" s="28"/>
    </row>
    <row r="37" spans="1:5" x14ac:dyDescent="0.25">
      <c r="A37" s="8" t="s">
        <v>32</v>
      </c>
      <c r="B37" s="33">
        <v>14413</v>
      </c>
      <c r="C37" s="34">
        <v>14408</v>
      </c>
      <c r="D37" s="35">
        <v>5</v>
      </c>
      <c r="E37" s="28"/>
    </row>
    <row r="38" spans="1:5" x14ac:dyDescent="0.25">
      <c r="A38" s="11" t="s">
        <v>33</v>
      </c>
      <c r="B38" s="33">
        <v>14408</v>
      </c>
      <c r="C38" s="34">
        <v>14408</v>
      </c>
      <c r="D38" s="35">
        <v>0</v>
      </c>
      <c r="E38" s="28"/>
    </row>
    <row r="39" spans="1:5" x14ac:dyDescent="0.25">
      <c r="A39" s="8" t="s">
        <v>34</v>
      </c>
      <c r="B39" s="33">
        <v>1870</v>
      </c>
      <c r="C39" s="34">
        <v>1418</v>
      </c>
      <c r="D39" s="35">
        <v>452</v>
      </c>
      <c r="E39" s="28"/>
    </row>
    <row r="40" spans="1:5" x14ac:dyDescent="0.25">
      <c r="A40" s="11" t="s">
        <v>1107</v>
      </c>
      <c r="B40" s="33">
        <v>1418</v>
      </c>
      <c r="C40" s="34">
        <v>1418</v>
      </c>
      <c r="D40" s="35">
        <v>0</v>
      </c>
      <c r="E40" s="28"/>
    </row>
    <row r="41" spans="1:5" x14ac:dyDescent="0.25">
      <c r="A41" s="8" t="s">
        <v>36</v>
      </c>
      <c r="B41" s="33">
        <v>1340</v>
      </c>
      <c r="C41" s="34">
        <v>1193</v>
      </c>
      <c r="D41" s="35">
        <v>147</v>
      </c>
      <c r="E41" s="28"/>
    </row>
    <row r="42" spans="1:5" x14ac:dyDescent="0.25">
      <c r="A42" s="11" t="s">
        <v>1108</v>
      </c>
      <c r="B42" s="33">
        <v>1193</v>
      </c>
      <c r="C42" s="34">
        <v>1193</v>
      </c>
      <c r="D42" s="35">
        <v>0</v>
      </c>
      <c r="E42" s="28"/>
    </row>
    <row r="43" spans="1:5" x14ac:dyDescent="0.25">
      <c r="A43" s="8" t="s">
        <v>38</v>
      </c>
      <c r="B43" s="33">
        <v>1275</v>
      </c>
      <c r="C43" s="34">
        <v>1240</v>
      </c>
      <c r="D43" s="35">
        <v>35</v>
      </c>
      <c r="E43" s="28"/>
    </row>
    <row r="44" spans="1:5" x14ac:dyDescent="0.25">
      <c r="A44" s="11" t="s">
        <v>1109</v>
      </c>
      <c r="B44" s="33">
        <v>1240</v>
      </c>
      <c r="C44" s="34">
        <v>1240</v>
      </c>
      <c r="D44" s="35">
        <v>0</v>
      </c>
      <c r="E44" s="28"/>
    </row>
    <row r="45" spans="1:5" x14ac:dyDescent="0.25">
      <c r="A45" s="8" t="s">
        <v>40</v>
      </c>
      <c r="B45" s="33">
        <v>1874</v>
      </c>
      <c r="C45" s="34">
        <v>1874</v>
      </c>
      <c r="D45" s="35">
        <v>0</v>
      </c>
      <c r="E45" s="28"/>
    </row>
    <row r="46" spans="1:5" x14ac:dyDescent="0.25">
      <c r="A46" s="11" t="s">
        <v>1110</v>
      </c>
      <c r="B46" s="33">
        <v>1874</v>
      </c>
      <c r="C46" s="34">
        <v>1874</v>
      </c>
      <c r="D46" s="35">
        <v>0</v>
      </c>
      <c r="E46" s="28"/>
    </row>
    <row r="47" spans="1:5" x14ac:dyDescent="0.25">
      <c r="A47" s="12" t="s">
        <v>42</v>
      </c>
      <c r="B47" s="33">
        <v>874</v>
      </c>
      <c r="C47" s="35">
        <v>0</v>
      </c>
      <c r="D47" s="35">
        <v>874</v>
      </c>
      <c r="E47" s="28"/>
    </row>
    <row r="48" spans="1:5" x14ac:dyDescent="0.25">
      <c r="A48" s="7" t="s">
        <v>43</v>
      </c>
      <c r="B48" s="29">
        <v>243474</v>
      </c>
      <c r="C48" s="30">
        <v>240199</v>
      </c>
      <c r="D48" s="31">
        <v>3275</v>
      </c>
      <c r="E48" s="28"/>
    </row>
    <row r="49" spans="1:5" x14ac:dyDescent="0.25">
      <c r="A49" s="8" t="s">
        <v>44</v>
      </c>
      <c r="B49" s="33">
        <v>231340</v>
      </c>
      <c r="C49" s="34">
        <v>231340</v>
      </c>
      <c r="D49" s="35">
        <v>0</v>
      </c>
      <c r="E49" s="28"/>
    </row>
    <row r="50" spans="1:5" x14ac:dyDescent="0.25">
      <c r="A50" s="11" t="s">
        <v>45</v>
      </c>
      <c r="B50" s="33">
        <v>231340</v>
      </c>
      <c r="C50" s="34">
        <v>231340</v>
      </c>
      <c r="D50" s="35">
        <v>0</v>
      </c>
      <c r="E50" s="28"/>
    </row>
    <row r="51" spans="1:5" x14ac:dyDescent="0.25">
      <c r="A51" s="8" t="s">
        <v>46</v>
      </c>
      <c r="B51" s="33">
        <v>9400</v>
      </c>
      <c r="C51" s="34">
        <v>8859</v>
      </c>
      <c r="D51" s="35">
        <v>541</v>
      </c>
      <c r="E51" s="28"/>
    </row>
    <row r="52" spans="1:5" x14ac:dyDescent="0.25">
      <c r="A52" s="11" t="s">
        <v>1111</v>
      </c>
      <c r="B52" s="33">
        <v>8859</v>
      </c>
      <c r="C52" s="34">
        <v>8859</v>
      </c>
      <c r="D52" s="35">
        <v>0</v>
      </c>
      <c r="E52" s="28"/>
    </row>
    <row r="53" spans="1:5" x14ac:dyDescent="0.25">
      <c r="A53" s="12" t="s">
        <v>48</v>
      </c>
      <c r="B53" s="33">
        <v>1161</v>
      </c>
      <c r="C53" s="34">
        <v>0</v>
      </c>
      <c r="D53" s="35">
        <v>1161</v>
      </c>
      <c r="E53" s="28"/>
    </row>
    <row r="54" spans="1:5" x14ac:dyDescent="0.25">
      <c r="A54" s="12" t="s">
        <v>49</v>
      </c>
      <c r="B54" s="33">
        <v>1573</v>
      </c>
      <c r="C54" s="34">
        <v>0</v>
      </c>
      <c r="D54" s="35">
        <v>1573</v>
      </c>
      <c r="E54" s="28"/>
    </row>
    <row r="55" spans="1:5" x14ac:dyDescent="0.25">
      <c r="A55" s="7" t="s">
        <v>1248</v>
      </c>
      <c r="B55" s="29">
        <v>55072</v>
      </c>
      <c r="C55" s="30">
        <v>21963</v>
      </c>
      <c r="D55" s="31">
        <v>33109</v>
      </c>
      <c r="E55" s="28"/>
    </row>
    <row r="56" spans="1:5" x14ac:dyDescent="0.25">
      <c r="A56" s="8" t="s">
        <v>50</v>
      </c>
      <c r="B56" s="33">
        <v>21963</v>
      </c>
      <c r="C56" s="34">
        <v>21963</v>
      </c>
      <c r="D56" s="35">
        <v>0</v>
      </c>
      <c r="E56" s="28"/>
    </row>
    <row r="57" spans="1:5" x14ac:dyDescent="0.25">
      <c r="A57" s="11" t="s">
        <v>51</v>
      </c>
      <c r="B57" s="33">
        <v>21963</v>
      </c>
      <c r="C57" s="34">
        <v>21963</v>
      </c>
      <c r="D57" s="35">
        <v>0</v>
      </c>
      <c r="E57" s="28"/>
    </row>
    <row r="58" spans="1:5" x14ac:dyDescent="0.25">
      <c r="A58" s="12" t="s">
        <v>52</v>
      </c>
      <c r="B58" s="33">
        <v>1580</v>
      </c>
      <c r="C58" s="34">
        <v>0</v>
      </c>
      <c r="D58" s="35">
        <v>1580</v>
      </c>
      <c r="E58" s="28"/>
    </row>
    <row r="59" spans="1:5" x14ac:dyDescent="0.25">
      <c r="A59" s="12" t="s">
        <v>53</v>
      </c>
      <c r="B59" s="33">
        <v>1018</v>
      </c>
      <c r="C59" s="34">
        <v>0</v>
      </c>
      <c r="D59" s="35">
        <v>1018</v>
      </c>
      <c r="E59" s="28"/>
    </row>
    <row r="60" spans="1:5" x14ac:dyDescent="0.25">
      <c r="A60" s="12" t="s">
        <v>54</v>
      </c>
      <c r="B60" s="33">
        <v>1585</v>
      </c>
      <c r="C60" s="34">
        <v>0</v>
      </c>
      <c r="D60" s="35">
        <v>1585</v>
      </c>
      <c r="E60" s="28"/>
    </row>
    <row r="61" spans="1:5" x14ac:dyDescent="0.25">
      <c r="A61" s="12" t="s">
        <v>55</v>
      </c>
      <c r="B61" s="33">
        <v>1730</v>
      </c>
      <c r="C61" s="34">
        <v>0</v>
      </c>
      <c r="D61" s="35">
        <v>1730</v>
      </c>
      <c r="E61" s="28"/>
    </row>
    <row r="62" spans="1:5" x14ac:dyDescent="0.25">
      <c r="A62" s="12" t="s">
        <v>56</v>
      </c>
      <c r="B62" s="33">
        <v>822</v>
      </c>
      <c r="C62" s="34">
        <v>0</v>
      </c>
      <c r="D62" s="35">
        <v>822</v>
      </c>
      <c r="E62" s="28"/>
    </row>
    <row r="63" spans="1:5" x14ac:dyDescent="0.25">
      <c r="A63" s="12" t="s">
        <v>57</v>
      </c>
      <c r="B63" s="33">
        <v>2172</v>
      </c>
      <c r="C63" s="34">
        <v>0</v>
      </c>
      <c r="D63" s="35">
        <v>2172</v>
      </c>
      <c r="E63" s="28"/>
    </row>
    <row r="64" spans="1:5" x14ac:dyDescent="0.25">
      <c r="A64" s="12" t="s">
        <v>58</v>
      </c>
      <c r="B64" s="33">
        <v>2239</v>
      </c>
      <c r="C64" s="34">
        <v>0</v>
      </c>
      <c r="D64" s="35">
        <v>2239</v>
      </c>
      <c r="E64" s="28"/>
    </row>
    <row r="65" spans="1:5" x14ac:dyDescent="0.25">
      <c r="A65" s="12" t="s">
        <v>59</v>
      </c>
      <c r="B65" s="33">
        <v>1583</v>
      </c>
      <c r="C65" s="34">
        <v>0</v>
      </c>
      <c r="D65" s="35">
        <v>1583</v>
      </c>
      <c r="E65" s="28"/>
    </row>
    <row r="66" spans="1:5" x14ac:dyDescent="0.25">
      <c r="A66" s="12" t="s">
        <v>60</v>
      </c>
      <c r="B66" s="33">
        <v>1085</v>
      </c>
      <c r="C66" s="34">
        <v>0</v>
      </c>
      <c r="D66" s="35">
        <v>1085</v>
      </c>
      <c r="E66" s="28"/>
    </row>
    <row r="67" spans="1:5" x14ac:dyDescent="0.25">
      <c r="A67" s="12" t="s">
        <v>61</v>
      </c>
      <c r="B67" s="33">
        <v>421</v>
      </c>
      <c r="C67" s="34">
        <v>0</v>
      </c>
      <c r="D67" s="35">
        <v>421</v>
      </c>
      <c r="E67" s="28"/>
    </row>
    <row r="68" spans="1:5" x14ac:dyDescent="0.25">
      <c r="A68" s="12" t="s">
        <v>62</v>
      </c>
      <c r="B68" s="33">
        <v>647</v>
      </c>
      <c r="C68" s="34">
        <v>0</v>
      </c>
      <c r="D68" s="35">
        <v>647</v>
      </c>
      <c r="E68" s="28"/>
    </row>
    <row r="69" spans="1:5" x14ac:dyDescent="0.25">
      <c r="A69" s="12" t="s">
        <v>63</v>
      </c>
      <c r="B69" s="33">
        <v>641</v>
      </c>
      <c r="C69" s="34">
        <v>0</v>
      </c>
      <c r="D69" s="35">
        <v>641</v>
      </c>
      <c r="E69" s="28"/>
    </row>
    <row r="70" spans="1:5" x14ac:dyDescent="0.25">
      <c r="A70" s="12" t="s">
        <v>64</v>
      </c>
      <c r="B70" s="33">
        <v>3166</v>
      </c>
      <c r="C70" s="34">
        <v>0</v>
      </c>
      <c r="D70" s="35">
        <v>3166</v>
      </c>
      <c r="E70" s="28"/>
    </row>
    <row r="71" spans="1:5" x14ac:dyDescent="0.25">
      <c r="A71" s="12" t="s">
        <v>65</v>
      </c>
      <c r="B71" s="33">
        <v>2927</v>
      </c>
      <c r="C71" s="34">
        <v>0</v>
      </c>
      <c r="D71" s="35">
        <v>2927</v>
      </c>
      <c r="E71" s="28"/>
    </row>
    <row r="72" spans="1:5" x14ac:dyDescent="0.25">
      <c r="A72" s="12" t="s">
        <v>66</v>
      </c>
      <c r="B72" s="33">
        <v>3348</v>
      </c>
      <c r="C72" s="34">
        <v>0</v>
      </c>
      <c r="D72" s="35">
        <v>3348</v>
      </c>
      <c r="E72" s="28"/>
    </row>
    <row r="73" spans="1:5" x14ac:dyDescent="0.25">
      <c r="A73" s="12" t="s">
        <v>67</v>
      </c>
      <c r="B73" s="33">
        <v>1002</v>
      </c>
      <c r="C73" s="34">
        <v>0</v>
      </c>
      <c r="D73" s="35">
        <v>1002</v>
      </c>
      <c r="E73" s="28"/>
    </row>
    <row r="74" spans="1:5" x14ac:dyDescent="0.25">
      <c r="A74" s="12" t="s">
        <v>68</v>
      </c>
      <c r="B74" s="33">
        <v>1963</v>
      </c>
      <c r="C74" s="34">
        <v>0</v>
      </c>
      <c r="D74" s="35">
        <v>1963</v>
      </c>
      <c r="E74" s="28"/>
    </row>
    <row r="75" spans="1:5" x14ac:dyDescent="0.25">
      <c r="A75" s="12" t="s">
        <v>69</v>
      </c>
      <c r="B75" s="33">
        <v>198</v>
      </c>
      <c r="C75" s="34">
        <v>0</v>
      </c>
      <c r="D75" s="35">
        <v>198</v>
      </c>
      <c r="E75" s="28"/>
    </row>
    <row r="76" spans="1:5" x14ac:dyDescent="0.25">
      <c r="A76" s="12" t="s">
        <v>70</v>
      </c>
      <c r="B76" s="33">
        <v>824</v>
      </c>
      <c r="C76" s="34">
        <v>0</v>
      </c>
      <c r="D76" s="35">
        <v>824</v>
      </c>
      <c r="E76" s="28"/>
    </row>
    <row r="77" spans="1:5" x14ac:dyDescent="0.25">
      <c r="A77" s="12" t="s">
        <v>71</v>
      </c>
      <c r="B77" s="33">
        <v>1354</v>
      </c>
      <c r="C77" s="34">
        <v>0</v>
      </c>
      <c r="D77" s="35">
        <v>1354</v>
      </c>
      <c r="E77" s="28"/>
    </row>
    <row r="78" spans="1:5" x14ac:dyDescent="0.25">
      <c r="A78" s="12" t="s">
        <v>72</v>
      </c>
      <c r="B78" s="33">
        <v>632</v>
      </c>
      <c r="C78" s="34">
        <v>0</v>
      </c>
      <c r="D78" s="35">
        <v>632</v>
      </c>
      <c r="E78" s="28"/>
    </row>
    <row r="79" spans="1:5" x14ac:dyDescent="0.25">
      <c r="A79" s="12" t="s">
        <v>73</v>
      </c>
      <c r="B79" s="33">
        <v>901</v>
      </c>
      <c r="C79" s="34">
        <v>0</v>
      </c>
      <c r="D79" s="35">
        <v>901</v>
      </c>
      <c r="E79" s="28"/>
    </row>
    <row r="80" spans="1:5" x14ac:dyDescent="0.25">
      <c r="A80" s="12" t="s">
        <v>74</v>
      </c>
      <c r="B80" s="33">
        <v>464</v>
      </c>
      <c r="C80" s="34">
        <v>0</v>
      </c>
      <c r="D80" s="35">
        <v>464</v>
      </c>
      <c r="E80" s="43"/>
    </row>
    <row r="81" spans="1:5" x14ac:dyDescent="0.25">
      <c r="A81" s="12" t="s">
        <v>75</v>
      </c>
      <c r="B81" s="33">
        <v>807</v>
      </c>
      <c r="C81" s="34">
        <v>0</v>
      </c>
      <c r="D81" s="35">
        <v>807</v>
      </c>
      <c r="E81" s="28"/>
    </row>
    <row r="82" spans="1:5" x14ac:dyDescent="0.25">
      <c r="A82" s="7" t="s">
        <v>1249</v>
      </c>
      <c r="B82" s="29">
        <v>8912</v>
      </c>
      <c r="C82" s="30">
        <v>5194</v>
      </c>
      <c r="D82" s="31">
        <v>3718</v>
      </c>
      <c r="E82" s="28"/>
    </row>
    <row r="83" spans="1:5" x14ac:dyDescent="0.25">
      <c r="A83" s="8" t="s">
        <v>76</v>
      </c>
      <c r="B83" s="33">
        <v>5194</v>
      </c>
      <c r="C83" s="34">
        <v>5194</v>
      </c>
      <c r="D83" s="35">
        <v>0</v>
      </c>
      <c r="E83" s="28"/>
    </row>
    <row r="84" spans="1:5" x14ac:dyDescent="0.25">
      <c r="A84" s="11" t="s">
        <v>1112</v>
      </c>
      <c r="B84" s="33">
        <v>5194</v>
      </c>
      <c r="C84" s="34">
        <v>5194</v>
      </c>
      <c r="D84" s="35">
        <v>0</v>
      </c>
      <c r="E84" s="28"/>
    </row>
    <row r="85" spans="1:5" x14ac:dyDescent="0.25">
      <c r="A85" s="12" t="s">
        <v>78</v>
      </c>
      <c r="B85" s="33">
        <v>655</v>
      </c>
      <c r="C85" s="34">
        <v>0</v>
      </c>
      <c r="D85" s="35">
        <v>655</v>
      </c>
      <c r="E85" s="28"/>
    </row>
    <row r="86" spans="1:5" x14ac:dyDescent="0.25">
      <c r="A86" s="12" t="s">
        <v>79</v>
      </c>
      <c r="B86" s="33">
        <v>700</v>
      </c>
      <c r="C86" s="34">
        <v>0</v>
      </c>
      <c r="D86" s="35">
        <v>700</v>
      </c>
      <c r="E86" s="28"/>
    </row>
    <row r="87" spans="1:5" x14ac:dyDescent="0.25">
      <c r="A87" s="12" t="s">
        <v>80</v>
      </c>
      <c r="B87" s="33">
        <v>470</v>
      </c>
      <c r="C87" s="34">
        <v>0</v>
      </c>
      <c r="D87" s="35">
        <v>470</v>
      </c>
      <c r="E87" s="28"/>
    </row>
    <row r="88" spans="1:5" x14ac:dyDescent="0.25">
      <c r="A88" s="12" t="s">
        <v>81</v>
      </c>
      <c r="B88" s="33">
        <v>166</v>
      </c>
      <c r="C88" s="34">
        <v>0</v>
      </c>
      <c r="D88" s="35">
        <v>166</v>
      </c>
      <c r="E88" s="28"/>
    </row>
    <row r="89" spans="1:5" x14ac:dyDescent="0.25">
      <c r="A89" s="12" t="s">
        <v>82</v>
      </c>
      <c r="B89" s="33">
        <v>334</v>
      </c>
      <c r="C89" s="34">
        <v>0</v>
      </c>
      <c r="D89" s="35">
        <v>334</v>
      </c>
      <c r="E89" s="28"/>
    </row>
    <row r="90" spans="1:5" x14ac:dyDescent="0.25">
      <c r="A90" s="12" t="s">
        <v>83</v>
      </c>
      <c r="B90" s="33">
        <v>592</v>
      </c>
      <c r="C90" s="34">
        <v>0</v>
      </c>
      <c r="D90" s="35">
        <v>592</v>
      </c>
      <c r="E90" s="44"/>
    </row>
    <row r="91" spans="1:5" x14ac:dyDescent="0.25">
      <c r="A91" s="12" t="s">
        <v>84</v>
      </c>
      <c r="B91" s="33">
        <v>208</v>
      </c>
      <c r="C91" s="34">
        <v>0</v>
      </c>
      <c r="D91" s="35">
        <v>208</v>
      </c>
    </row>
    <row r="92" spans="1:5" x14ac:dyDescent="0.25">
      <c r="A92" s="12" t="s">
        <v>85</v>
      </c>
      <c r="B92" s="33">
        <v>374</v>
      </c>
      <c r="C92" s="34">
        <v>0</v>
      </c>
      <c r="D92" s="35">
        <v>374</v>
      </c>
    </row>
    <row r="93" spans="1:5" x14ac:dyDescent="0.25">
      <c r="A93" s="12" t="s">
        <v>86</v>
      </c>
      <c r="B93" s="33">
        <v>163</v>
      </c>
      <c r="C93" s="34">
        <v>0</v>
      </c>
      <c r="D93" s="35">
        <v>163</v>
      </c>
    </row>
    <row r="94" spans="1:5" x14ac:dyDescent="0.25">
      <c r="A94" s="12" t="s">
        <v>188</v>
      </c>
      <c r="B94" s="33">
        <v>56</v>
      </c>
      <c r="C94" s="34">
        <v>0</v>
      </c>
      <c r="D94" s="35">
        <v>56</v>
      </c>
    </row>
    <row r="95" spans="1:5" x14ac:dyDescent="0.25">
      <c r="A95" s="7" t="s">
        <v>1250</v>
      </c>
      <c r="B95" s="29">
        <v>28115</v>
      </c>
      <c r="C95" s="30">
        <v>13321</v>
      </c>
      <c r="D95" s="31">
        <v>14794</v>
      </c>
    </row>
    <row r="96" spans="1:5" x14ac:dyDescent="0.25">
      <c r="A96" s="8" t="s">
        <v>88</v>
      </c>
      <c r="B96" s="33">
        <v>9449</v>
      </c>
      <c r="C96" s="34">
        <v>9436</v>
      </c>
      <c r="D96" s="35">
        <v>13</v>
      </c>
    </row>
    <row r="97" spans="1:4" x14ac:dyDescent="0.25">
      <c r="A97" s="11" t="s">
        <v>1114</v>
      </c>
      <c r="B97" s="33">
        <v>9436</v>
      </c>
      <c r="C97" s="34">
        <v>9436</v>
      </c>
      <c r="D97" s="35">
        <v>0</v>
      </c>
    </row>
    <row r="98" spans="1:4" x14ac:dyDescent="0.25">
      <c r="A98" s="8" t="s">
        <v>90</v>
      </c>
      <c r="B98" s="33">
        <v>3963</v>
      </c>
      <c r="C98" s="34">
        <v>3885</v>
      </c>
      <c r="D98" s="35">
        <v>78</v>
      </c>
    </row>
    <row r="99" spans="1:4" x14ac:dyDescent="0.25">
      <c r="A99" s="11" t="s">
        <v>1115</v>
      </c>
      <c r="B99" s="33">
        <v>3885</v>
      </c>
      <c r="C99" s="34">
        <v>3885</v>
      </c>
      <c r="D99" s="35">
        <v>0</v>
      </c>
    </row>
    <row r="100" spans="1:4" x14ac:dyDescent="0.25">
      <c r="A100" s="12" t="s">
        <v>92</v>
      </c>
      <c r="B100" s="33">
        <v>928</v>
      </c>
      <c r="C100" s="34">
        <v>0</v>
      </c>
      <c r="D100" s="35">
        <v>928</v>
      </c>
    </row>
    <row r="101" spans="1:4" x14ac:dyDescent="0.25">
      <c r="A101" s="12" t="s">
        <v>93</v>
      </c>
      <c r="B101" s="33">
        <v>1258</v>
      </c>
      <c r="C101" s="34">
        <v>0</v>
      </c>
      <c r="D101" s="35">
        <v>1258</v>
      </c>
    </row>
    <row r="102" spans="1:4" x14ac:dyDescent="0.25">
      <c r="A102" s="12" t="s">
        <v>94</v>
      </c>
      <c r="B102" s="33">
        <v>1017</v>
      </c>
      <c r="C102" s="34">
        <v>0</v>
      </c>
      <c r="D102" s="35">
        <v>1017</v>
      </c>
    </row>
    <row r="103" spans="1:4" x14ac:dyDescent="0.25">
      <c r="A103" s="12" t="s">
        <v>95</v>
      </c>
      <c r="B103" s="33">
        <v>1021</v>
      </c>
      <c r="C103" s="34">
        <v>0</v>
      </c>
      <c r="D103" s="35">
        <v>1021</v>
      </c>
    </row>
    <row r="104" spans="1:4" x14ac:dyDescent="0.25">
      <c r="A104" s="12" t="s">
        <v>96</v>
      </c>
      <c r="B104" s="33">
        <v>1941</v>
      </c>
      <c r="C104" s="34">
        <v>0</v>
      </c>
      <c r="D104" s="35">
        <v>1941</v>
      </c>
    </row>
    <row r="105" spans="1:4" x14ac:dyDescent="0.25">
      <c r="A105" s="12" t="s">
        <v>97</v>
      </c>
      <c r="B105" s="33">
        <v>1188</v>
      </c>
      <c r="C105" s="34">
        <v>0</v>
      </c>
      <c r="D105" s="35">
        <v>1188</v>
      </c>
    </row>
    <row r="106" spans="1:4" x14ac:dyDescent="0.25">
      <c r="A106" s="12" t="s">
        <v>98</v>
      </c>
      <c r="B106" s="33">
        <v>635</v>
      </c>
      <c r="C106" s="34">
        <v>0</v>
      </c>
      <c r="D106" s="35">
        <v>635</v>
      </c>
    </row>
    <row r="107" spans="1:4" x14ac:dyDescent="0.25">
      <c r="A107" s="12" t="s">
        <v>99</v>
      </c>
      <c r="B107" s="33">
        <v>920</v>
      </c>
      <c r="C107" s="34">
        <v>0</v>
      </c>
      <c r="D107" s="35">
        <v>920</v>
      </c>
    </row>
    <row r="108" spans="1:4" x14ac:dyDescent="0.25">
      <c r="A108" s="12" t="s">
        <v>100</v>
      </c>
      <c r="B108" s="33">
        <v>2219</v>
      </c>
      <c r="C108" s="34">
        <v>0</v>
      </c>
      <c r="D108" s="35">
        <v>2219</v>
      </c>
    </row>
    <row r="109" spans="1:4" x14ac:dyDescent="0.25">
      <c r="A109" s="12" t="s">
        <v>101</v>
      </c>
      <c r="B109" s="33">
        <v>1208</v>
      </c>
      <c r="C109" s="34">
        <v>0</v>
      </c>
      <c r="D109" s="35">
        <v>1208</v>
      </c>
    </row>
    <row r="110" spans="1:4" x14ac:dyDescent="0.25">
      <c r="A110" s="12" t="s">
        <v>102</v>
      </c>
      <c r="B110" s="33">
        <v>1006</v>
      </c>
      <c r="C110" s="34">
        <v>0</v>
      </c>
      <c r="D110" s="35">
        <v>1006</v>
      </c>
    </row>
    <row r="111" spans="1:4" x14ac:dyDescent="0.25">
      <c r="A111" s="12" t="s">
        <v>103</v>
      </c>
      <c r="B111" s="33">
        <v>1003</v>
      </c>
      <c r="C111" s="34">
        <v>0</v>
      </c>
      <c r="D111" s="35">
        <v>1003</v>
      </c>
    </row>
    <row r="112" spans="1:4" x14ac:dyDescent="0.25">
      <c r="A112" s="12" t="s">
        <v>104</v>
      </c>
      <c r="B112" s="33">
        <v>359</v>
      </c>
      <c r="C112" s="34">
        <v>0</v>
      </c>
      <c r="D112" s="35">
        <v>359</v>
      </c>
    </row>
    <row r="113" spans="1:4" x14ac:dyDescent="0.25">
      <c r="A113" s="7" t="s">
        <v>105</v>
      </c>
      <c r="B113" s="29">
        <v>13860</v>
      </c>
      <c r="C113" s="30">
        <v>0</v>
      </c>
      <c r="D113" s="31">
        <v>13860</v>
      </c>
    </row>
    <row r="114" spans="1:4" x14ac:dyDescent="0.25">
      <c r="A114" s="12" t="s">
        <v>106</v>
      </c>
      <c r="B114" s="33">
        <v>1641</v>
      </c>
      <c r="C114" s="34">
        <v>0</v>
      </c>
      <c r="D114" s="35">
        <v>1641</v>
      </c>
    </row>
    <row r="115" spans="1:4" x14ac:dyDescent="0.25">
      <c r="A115" s="12" t="s">
        <v>107</v>
      </c>
      <c r="B115" s="33">
        <v>602</v>
      </c>
      <c r="C115" s="34">
        <v>0</v>
      </c>
      <c r="D115" s="35">
        <v>602</v>
      </c>
    </row>
    <row r="116" spans="1:4" x14ac:dyDescent="0.25">
      <c r="A116" s="12" t="s">
        <v>108</v>
      </c>
      <c r="B116" s="33">
        <v>314</v>
      </c>
      <c r="C116" s="34">
        <v>0</v>
      </c>
      <c r="D116" s="35">
        <v>314</v>
      </c>
    </row>
    <row r="117" spans="1:4" x14ac:dyDescent="0.25">
      <c r="A117" s="12" t="s">
        <v>109</v>
      </c>
      <c r="B117" s="33">
        <v>2937</v>
      </c>
      <c r="C117" s="34">
        <v>0</v>
      </c>
      <c r="D117" s="35">
        <v>2937</v>
      </c>
    </row>
    <row r="118" spans="1:4" x14ac:dyDescent="0.25">
      <c r="A118" s="12" t="s">
        <v>110</v>
      </c>
      <c r="B118" s="33">
        <v>830</v>
      </c>
      <c r="C118" s="34">
        <v>0</v>
      </c>
      <c r="D118" s="35">
        <v>830</v>
      </c>
    </row>
    <row r="119" spans="1:4" x14ac:dyDescent="0.25">
      <c r="A119" s="12" t="s">
        <v>111</v>
      </c>
      <c r="B119" s="33">
        <v>514</v>
      </c>
      <c r="C119" s="34">
        <v>0</v>
      </c>
      <c r="D119" s="35">
        <v>514</v>
      </c>
    </row>
    <row r="120" spans="1:4" x14ac:dyDescent="0.25">
      <c r="A120" s="12" t="s">
        <v>112</v>
      </c>
      <c r="B120" s="33">
        <v>753</v>
      </c>
      <c r="C120" s="34">
        <v>0</v>
      </c>
      <c r="D120" s="35">
        <v>753</v>
      </c>
    </row>
    <row r="121" spans="1:4" x14ac:dyDescent="0.25">
      <c r="A121" s="12" t="s">
        <v>113</v>
      </c>
      <c r="B121" s="33">
        <v>1455</v>
      </c>
      <c r="C121" s="34">
        <v>0</v>
      </c>
      <c r="D121" s="35">
        <v>1455</v>
      </c>
    </row>
    <row r="122" spans="1:4" x14ac:dyDescent="0.25">
      <c r="A122" s="12" t="s">
        <v>114</v>
      </c>
      <c r="B122" s="33">
        <v>1786</v>
      </c>
      <c r="C122" s="34">
        <v>0</v>
      </c>
      <c r="D122" s="35">
        <v>1786</v>
      </c>
    </row>
    <row r="123" spans="1:4" x14ac:dyDescent="0.25">
      <c r="A123" s="12" t="s">
        <v>115</v>
      </c>
      <c r="B123" s="33">
        <v>541</v>
      </c>
      <c r="C123" s="34">
        <v>0</v>
      </c>
      <c r="D123" s="35">
        <v>541</v>
      </c>
    </row>
    <row r="124" spans="1:4" x14ac:dyDescent="0.25">
      <c r="A124" s="12" t="s">
        <v>116</v>
      </c>
      <c r="B124" s="33">
        <v>1782</v>
      </c>
      <c r="C124" s="34">
        <v>0</v>
      </c>
      <c r="D124" s="35">
        <v>1782</v>
      </c>
    </row>
    <row r="125" spans="1:4" x14ac:dyDescent="0.25">
      <c r="A125" s="12" t="s">
        <v>117</v>
      </c>
      <c r="B125" s="33">
        <v>705</v>
      </c>
      <c r="C125" s="34">
        <v>0</v>
      </c>
      <c r="D125" s="35">
        <v>705</v>
      </c>
    </row>
    <row r="126" spans="1:4" x14ac:dyDescent="0.25">
      <c r="A126" s="7" t="s">
        <v>118</v>
      </c>
      <c r="B126" s="29">
        <v>96023</v>
      </c>
      <c r="C126" s="30">
        <v>17960</v>
      </c>
      <c r="D126" s="31">
        <v>78063</v>
      </c>
    </row>
    <row r="127" spans="1:4" x14ac:dyDescent="0.25">
      <c r="A127" s="8" t="s">
        <v>119</v>
      </c>
      <c r="B127" s="33">
        <v>2953</v>
      </c>
      <c r="C127" s="34">
        <v>2761</v>
      </c>
      <c r="D127" s="35">
        <v>192</v>
      </c>
    </row>
    <row r="128" spans="1:4" x14ac:dyDescent="0.25">
      <c r="A128" s="11" t="s">
        <v>1116</v>
      </c>
      <c r="B128" s="33">
        <v>2761</v>
      </c>
      <c r="C128" s="34">
        <v>2761</v>
      </c>
      <c r="D128" s="35">
        <v>0</v>
      </c>
    </row>
    <row r="129" spans="1:4" x14ac:dyDescent="0.25">
      <c r="A129" s="8" t="s">
        <v>121</v>
      </c>
      <c r="B129" s="33">
        <v>2215</v>
      </c>
      <c r="C129" s="34">
        <v>2009</v>
      </c>
      <c r="D129" s="35">
        <v>206</v>
      </c>
    </row>
    <row r="130" spans="1:4" x14ac:dyDescent="0.25">
      <c r="A130" s="11" t="s">
        <v>1117</v>
      </c>
      <c r="B130" s="33">
        <v>2009</v>
      </c>
      <c r="C130" s="34">
        <v>2009</v>
      </c>
      <c r="D130" s="35">
        <v>0</v>
      </c>
    </row>
    <row r="131" spans="1:4" x14ac:dyDescent="0.25">
      <c r="A131" s="8" t="s">
        <v>123</v>
      </c>
      <c r="B131" s="33">
        <v>14659</v>
      </c>
      <c r="C131" s="34">
        <v>13190</v>
      </c>
      <c r="D131" s="35">
        <v>1469</v>
      </c>
    </row>
    <row r="132" spans="1:4" x14ac:dyDescent="0.25">
      <c r="A132" s="11" t="s">
        <v>1118</v>
      </c>
      <c r="B132" s="33">
        <v>13190</v>
      </c>
      <c r="C132" s="34">
        <v>13190</v>
      </c>
      <c r="D132" s="35">
        <v>0</v>
      </c>
    </row>
    <row r="133" spans="1:4" x14ac:dyDescent="0.25">
      <c r="A133" s="12" t="s">
        <v>125</v>
      </c>
      <c r="B133" s="33">
        <v>1895</v>
      </c>
      <c r="C133" s="34">
        <v>0</v>
      </c>
      <c r="D133" s="35">
        <v>1895</v>
      </c>
    </row>
    <row r="134" spans="1:4" x14ac:dyDescent="0.25">
      <c r="A134" s="12" t="s">
        <v>126</v>
      </c>
      <c r="B134" s="33">
        <v>1628</v>
      </c>
      <c r="C134" s="34">
        <v>0</v>
      </c>
      <c r="D134" s="35">
        <v>1628</v>
      </c>
    </row>
    <row r="135" spans="1:4" x14ac:dyDescent="0.25">
      <c r="A135" s="12" t="s">
        <v>127</v>
      </c>
      <c r="B135" s="33">
        <v>2986</v>
      </c>
      <c r="C135" s="34">
        <v>0</v>
      </c>
      <c r="D135" s="35">
        <v>2986</v>
      </c>
    </row>
    <row r="136" spans="1:4" x14ac:dyDescent="0.25">
      <c r="A136" s="12" t="s">
        <v>128</v>
      </c>
      <c r="B136" s="33">
        <v>1746</v>
      </c>
      <c r="C136" s="34">
        <v>0</v>
      </c>
      <c r="D136" s="35">
        <v>1746</v>
      </c>
    </row>
    <row r="137" spans="1:4" x14ac:dyDescent="0.25">
      <c r="A137" s="12" t="s">
        <v>129</v>
      </c>
      <c r="B137" s="33">
        <v>2199</v>
      </c>
      <c r="C137" s="34">
        <v>0</v>
      </c>
      <c r="D137" s="35">
        <v>2199</v>
      </c>
    </row>
    <row r="138" spans="1:4" x14ac:dyDescent="0.25">
      <c r="A138" s="12" t="s">
        <v>130</v>
      </c>
      <c r="B138" s="33">
        <v>6859</v>
      </c>
      <c r="C138" s="34">
        <v>0</v>
      </c>
      <c r="D138" s="35">
        <v>6859</v>
      </c>
    </row>
    <row r="139" spans="1:4" x14ac:dyDescent="0.25">
      <c r="A139" s="12" t="s">
        <v>131</v>
      </c>
      <c r="B139" s="33">
        <v>1665</v>
      </c>
      <c r="C139" s="34">
        <v>0</v>
      </c>
      <c r="D139" s="35">
        <v>1665</v>
      </c>
    </row>
    <row r="140" spans="1:4" x14ac:dyDescent="0.25">
      <c r="A140" s="12" t="s">
        <v>132</v>
      </c>
      <c r="B140" s="33">
        <v>3745</v>
      </c>
      <c r="C140" s="34">
        <v>0</v>
      </c>
      <c r="D140" s="35">
        <v>3745</v>
      </c>
    </row>
    <row r="141" spans="1:4" x14ac:dyDescent="0.25">
      <c r="A141" s="12" t="s">
        <v>133</v>
      </c>
      <c r="B141" s="33">
        <v>7980</v>
      </c>
      <c r="C141" s="34">
        <v>0</v>
      </c>
      <c r="D141" s="35">
        <v>7980</v>
      </c>
    </row>
    <row r="142" spans="1:4" x14ac:dyDescent="0.25">
      <c r="A142" s="12" t="s">
        <v>134</v>
      </c>
      <c r="B142" s="33">
        <v>1020</v>
      </c>
      <c r="C142" s="34">
        <v>0</v>
      </c>
      <c r="D142" s="35">
        <v>1020</v>
      </c>
    </row>
    <row r="143" spans="1:4" x14ac:dyDescent="0.25">
      <c r="A143" s="12" t="s">
        <v>135</v>
      </c>
      <c r="B143" s="33">
        <v>7333</v>
      </c>
      <c r="C143" s="34">
        <v>0</v>
      </c>
      <c r="D143" s="35">
        <v>7333</v>
      </c>
    </row>
    <row r="144" spans="1:4" x14ac:dyDescent="0.25">
      <c r="A144" s="12" t="s">
        <v>136</v>
      </c>
      <c r="B144" s="33">
        <v>14883</v>
      </c>
      <c r="C144" s="34">
        <v>0</v>
      </c>
      <c r="D144" s="35">
        <v>14883</v>
      </c>
    </row>
    <row r="145" spans="1:4" x14ac:dyDescent="0.25">
      <c r="A145" s="12" t="s">
        <v>137</v>
      </c>
      <c r="B145" s="33">
        <v>2231</v>
      </c>
      <c r="C145" s="34">
        <v>0</v>
      </c>
      <c r="D145" s="35">
        <v>2231</v>
      </c>
    </row>
    <row r="146" spans="1:4" x14ac:dyDescent="0.25">
      <c r="A146" s="12" t="s">
        <v>138</v>
      </c>
      <c r="B146" s="33">
        <v>2647</v>
      </c>
      <c r="C146" s="34">
        <v>0</v>
      </c>
      <c r="D146" s="35">
        <v>2647</v>
      </c>
    </row>
    <row r="147" spans="1:4" x14ac:dyDescent="0.25">
      <c r="A147" s="12" t="s">
        <v>139</v>
      </c>
      <c r="B147" s="33">
        <v>4178</v>
      </c>
      <c r="C147" s="34">
        <v>0</v>
      </c>
      <c r="D147" s="35">
        <v>4178</v>
      </c>
    </row>
    <row r="148" spans="1:4" x14ac:dyDescent="0.25">
      <c r="A148" s="12" t="s">
        <v>140</v>
      </c>
      <c r="B148" s="33">
        <v>9292</v>
      </c>
      <c r="C148" s="34">
        <v>0</v>
      </c>
      <c r="D148" s="35">
        <v>9292</v>
      </c>
    </row>
    <row r="149" spans="1:4" x14ac:dyDescent="0.25">
      <c r="A149" s="12" t="s">
        <v>141</v>
      </c>
      <c r="B149" s="33">
        <v>1768</v>
      </c>
      <c r="C149" s="34">
        <v>0</v>
      </c>
      <c r="D149" s="35">
        <v>1768</v>
      </c>
    </row>
    <row r="150" spans="1:4" x14ac:dyDescent="0.25">
      <c r="A150" s="12" t="s">
        <v>142</v>
      </c>
      <c r="B150" s="33">
        <v>2141</v>
      </c>
      <c r="C150" s="34">
        <v>0</v>
      </c>
      <c r="D150" s="35">
        <v>2141</v>
      </c>
    </row>
    <row r="151" spans="1:4" x14ac:dyDescent="0.25">
      <c r="A151" s="7" t="s">
        <v>1251</v>
      </c>
      <c r="B151" s="29">
        <v>17961</v>
      </c>
      <c r="C151" s="30">
        <v>11922</v>
      </c>
      <c r="D151" s="31">
        <v>6039</v>
      </c>
    </row>
    <row r="152" spans="1:4" x14ac:dyDescent="0.25">
      <c r="A152" s="8" t="s">
        <v>143</v>
      </c>
      <c r="B152" s="33">
        <v>39</v>
      </c>
      <c r="C152" s="34">
        <v>39</v>
      </c>
      <c r="D152" s="35">
        <v>0</v>
      </c>
    </row>
    <row r="153" spans="1:4" x14ac:dyDescent="0.25">
      <c r="A153" s="11" t="s">
        <v>1119</v>
      </c>
      <c r="B153" s="33">
        <v>39</v>
      </c>
      <c r="C153" s="34">
        <v>39</v>
      </c>
      <c r="D153" s="35">
        <v>0</v>
      </c>
    </row>
    <row r="154" spans="1:4" x14ac:dyDescent="0.25">
      <c r="A154" s="8" t="s">
        <v>145</v>
      </c>
      <c r="B154" s="33">
        <v>6858</v>
      </c>
      <c r="C154" s="34">
        <v>6696</v>
      </c>
      <c r="D154" s="35">
        <v>162</v>
      </c>
    </row>
    <row r="155" spans="1:4" x14ac:dyDescent="0.25">
      <c r="A155" s="11" t="s">
        <v>1120</v>
      </c>
      <c r="B155" s="33">
        <v>6696</v>
      </c>
      <c r="C155" s="34">
        <v>6696</v>
      </c>
      <c r="D155" s="35">
        <v>0</v>
      </c>
    </row>
    <row r="156" spans="1:4" x14ac:dyDescent="0.25">
      <c r="A156" s="8" t="s">
        <v>147</v>
      </c>
      <c r="B156" s="33">
        <v>5187</v>
      </c>
      <c r="C156" s="34">
        <v>5187</v>
      </c>
      <c r="D156" s="35">
        <v>0</v>
      </c>
    </row>
    <row r="157" spans="1:4" x14ac:dyDescent="0.25">
      <c r="A157" s="11" t="s">
        <v>1121</v>
      </c>
      <c r="B157" s="33">
        <v>5187</v>
      </c>
      <c r="C157" s="34">
        <v>5187</v>
      </c>
      <c r="D157" s="35">
        <v>0</v>
      </c>
    </row>
    <row r="158" spans="1:4" x14ac:dyDescent="0.25">
      <c r="A158" s="12" t="s">
        <v>149</v>
      </c>
      <c r="B158" s="33">
        <v>2736</v>
      </c>
      <c r="C158" s="34">
        <v>0</v>
      </c>
      <c r="D158" s="35">
        <v>2736</v>
      </c>
    </row>
    <row r="159" spans="1:4" x14ac:dyDescent="0.25">
      <c r="A159" s="12" t="s">
        <v>150</v>
      </c>
      <c r="B159" s="33">
        <v>326</v>
      </c>
      <c r="C159" s="34">
        <v>0</v>
      </c>
      <c r="D159" s="35">
        <v>326</v>
      </c>
    </row>
    <row r="160" spans="1:4" x14ac:dyDescent="0.25">
      <c r="A160" s="12" t="s">
        <v>151</v>
      </c>
      <c r="B160" s="33">
        <v>129</v>
      </c>
      <c r="C160" s="34">
        <v>0</v>
      </c>
      <c r="D160" s="35">
        <v>129</v>
      </c>
    </row>
    <row r="161" spans="1:4" x14ac:dyDescent="0.25">
      <c r="A161" s="12" t="s">
        <v>152</v>
      </c>
      <c r="B161" s="33">
        <v>967</v>
      </c>
      <c r="C161" s="34">
        <v>0</v>
      </c>
      <c r="D161" s="35">
        <v>967</v>
      </c>
    </row>
    <row r="162" spans="1:4" x14ac:dyDescent="0.25">
      <c r="A162" s="12" t="s">
        <v>153</v>
      </c>
      <c r="B162" s="33">
        <v>1065</v>
      </c>
      <c r="C162" s="34">
        <v>0</v>
      </c>
      <c r="D162" s="35">
        <v>1065</v>
      </c>
    </row>
    <row r="163" spans="1:4" x14ac:dyDescent="0.25">
      <c r="A163" s="12" t="s">
        <v>154</v>
      </c>
      <c r="B163" s="33">
        <v>273</v>
      </c>
      <c r="C163" s="34">
        <v>0</v>
      </c>
      <c r="D163" s="35">
        <v>273</v>
      </c>
    </row>
    <row r="164" spans="1:4" x14ac:dyDescent="0.25">
      <c r="A164" s="12" t="s">
        <v>155</v>
      </c>
      <c r="B164" s="33">
        <v>312</v>
      </c>
      <c r="C164" s="34">
        <v>0</v>
      </c>
      <c r="D164" s="35">
        <v>312</v>
      </c>
    </row>
    <row r="165" spans="1:4" x14ac:dyDescent="0.25">
      <c r="A165" s="12" t="s">
        <v>188</v>
      </c>
      <c r="B165" s="33">
        <v>69</v>
      </c>
      <c r="C165" s="34">
        <v>0</v>
      </c>
      <c r="D165" s="35">
        <v>69</v>
      </c>
    </row>
    <row r="166" spans="1:4" x14ac:dyDescent="0.25">
      <c r="A166" s="7" t="s">
        <v>1252</v>
      </c>
      <c r="B166" s="29">
        <v>3603</v>
      </c>
      <c r="C166" s="30"/>
      <c r="D166" s="31">
        <v>3603</v>
      </c>
    </row>
    <row r="167" spans="1:4" x14ac:dyDescent="0.25">
      <c r="A167" s="12" t="s">
        <v>157</v>
      </c>
      <c r="B167" s="33">
        <v>2161</v>
      </c>
      <c r="C167" s="34">
        <v>0</v>
      </c>
      <c r="D167" s="35">
        <v>2161</v>
      </c>
    </row>
    <row r="168" spans="1:4" x14ac:dyDescent="0.25">
      <c r="A168" s="12" t="s">
        <v>158</v>
      </c>
      <c r="B168" s="33">
        <v>520</v>
      </c>
      <c r="C168" s="34">
        <v>0</v>
      </c>
      <c r="D168" s="35">
        <v>520</v>
      </c>
    </row>
    <row r="169" spans="1:4" x14ac:dyDescent="0.25">
      <c r="A169" s="12" t="s">
        <v>159</v>
      </c>
      <c r="B169" s="33">
        <v>434</v>
      </c>
      <c r="C169" s="34">
        <v>0</v>
      </c>
      <c r="D169" s="35">
        <v>434</v>
      </c>
    </row>
    <row r="170" spans="1:4" x14ac:dyDescent="0.25">
      <c r="A170" s="12" t="s">
        <v>160</v>
      </c>
      <c r="B170" s="33">
        <v>488</v>
      </c>
      <c r="C170" s="34">
        <v>0</v>
      </c>
      <c r="D170" s="35">
        <v>488</v>
      </c>
    </row>
    <row r="171" spans="1:4" x14ac:dyDescent="0.25">
      <c r="A171" s="7" t="s">
        <v>1253</v>
      </c>
      <c r="B171" s="29">
        <v>17240</v>
      </c>
      <c r="C171" s="30">
        <v>6971</v>
      </c>
      <c r="D171" s="31">
        <v>10269</v>
      </c>
    </row>
    <row r="172" spans="1:4" x14ac:dyDescent="0.25">
      <c r="A172" s="8" t="s">
        <v>161</v>
      </c>
      <c r="B172" s="33">
        <v>6971</v>
      </c>
      <c r="C172" s="34">
        <v>6971</v>
      </c>
      <c r="D172" s="35">
        <v>0</v>
      </c>
    </row>
    <row r="173" spans="1:4" x14ac:dyDescent="0.25">
      <c r="A173" s="11" t="s">
        <v>1122</v>
      </c>
      <c r="B173" s="33">
        <v>6971</v>
      </c>
      <c r="C173" s="34">
        <v>6971</v>
      </c>
      <c r="D173" s="35">
        <v>0</v>
      </c>
    </row>
    <row r="174" spans="1:4" x14ac:dyDescent="0.25">
      <c r="A174" s="12" t="s">
        <v>163</v>
      </c>
      <c r="B174" s="33">
        <v>1142</v>
      </c>
      <c r="C174" s="34">
        <v>0</v>
      </c>
      <c r="D174" s="35">
        <v>1142</v>
      </c>
    </row>
    <row r="175" spans="1:4" x14ac:dyDescent="0.25">
      <c r="A175" s="12" t="s">
        <v>164</v>
      </c>
      <c r="B175" s="33">
        <v>426</v>
      </c>
      <c r="C175" s="34">
        <v>0</v>
      </c>
      <c r="D175" s="35">
        <v>426</v>
      </c>
    </row>
    <row r="176" spans="1:4" x14ac:dyDescent="0.25">
      <c r="A176" s="12" t="s">
        <v>165</v>
      </c>
      <c r="B176" s="33">
        <v>999</v>
      </c>
      <c r="C176" s="34">
        <v>0</v>
      </c>
      <c r="D176" s="35">
        <v>999</v>
      </c>
    </row>
    <row r="177" spans="1:4" x14ac:dyDescent="0.25">
      <c r="A177" s="12" t="s">
        <v>166</v>
      </c>
      <c r="B177" s="33">
        <v>197</v>
      </c>
      <c r="C177" s="34">
        <v>0</v>
      </c>
      <c r="D177" s="35">
        <v>197</v>
      </c>
    </row>
    <row r="178" spans="1:4" x14ac:dyDescent="0.25">
      <c r="A178" s="12" t="s">
        <v>167</v>
      </c>
      <c r="B178" s="33">
        <v>995</v>
      </c>
      <c r="C178" s="34">
        <v>0</v>
      </c>
      <c r="D178" s="35">
        <v>995</v>
      </c>
    </row>
    <row r="179" spans="1:4" x14ac:dyDescent="0.25">
      <c r="A179" s="12" t="s">
        <v>168</v>
      </c>
      <c r="B179" s="33">
        <v>227</v>
      </c>
      <c r="C179" s="34">
        <v>0</v>
      </c>
      <c r="D179" s="35">
        <v>227</v>
      </c>
    </row>
    <row r="180" spans="1:4" x14ac:dyDescent="0.25">
      <c r="A180" s="12" t="s">
        <v>169</v>
      </c>
      <c r="B180" s="33">
        <v>849</v>
      </c>
      <c r="C180" s="34">
        <v>0</v>
      </c>
      <c r="D180" s="35">
        <v>849</v>
      </c>
    </row>
    <row r="181" spans="1:4" x14ac:dyDescent="0.25">
      <c r="A181" s="12" t="s">
        <v>170</v>
      </c>
      <c r="B181" s="33">
        <v>296</v>
      </c>
      <c r="C181" s="34">
        <v>0</v>
      </c>
      <c r="D181" s="35">
        <v>296</v>
      </c>
    </row>
    <row r="182" spans="1:4" x14ac:dyDescent="0.25">
      <c r="A182" s="12" t="s">
        <v>171</v>
      </c>
      <c r="B182" s="33">
        <v>430</v>
      </c>
      <c r="C182" s="34">
        <v>0</v>
      </c>
      <c r="D182" s="35">
        <v>430</v>
      </c>
    </row>
    <row r="183" spans="1:4" x14ac:dyDescent="0.25">
      <c r="A183" s="12" t="s">
        <v>127</v>
      </c>
      <c r="B183" s="33">
        <v>549</v>
      </c>
      <c r="C183" s="34">
        <v>0</v>
      </c>
      <c r="D183" s="35">
        <v>549</v>
      </c>
    </row>
    <row r="184" spans="1:4" x14ac:dyDescent="0.25">
      <c r="A184" s="12" t="s">
        <v>172</v>
      </c>
      <c r="B184" s="33">
        <v>1542</v>
      </c>
      <c r="C184" s="34">
        <v>0</v>
      </c>
      <c r="D184" s="35">
        <v>1542</v>
      </c>
    </row>
    <row r="185" spans="1:4" x14ac:dyDescent="0.25">
      <c r="A185" s="12" t="s">
        <v>173</v>
      </c>
      <c r="B185" s="33">
        <v>1178</v>
      </c>
      <c r="C185" s="34">
        <v>0</v>
      </c>
      <c r="D185" s="35">
        <v>1178</v>
      </c>
    </row>
    <row r="186" spans="1:4" x14ac:dyDescent="0.25">
      <c r="A186" s="12" t="s">
        <v>174</v>
      </c>
      <c r="B186" s="33">
        <v>1439</v>
      </c>
      <c r="C186" s="34">
        <v>0</v>
      </c>
      <c r="D186" s="35">
        <v>1439</v>
      </c>
    </row>
    <row r="187" spans="1:4" x14ac:dyDescent="0.25">
      <c r="A187" s="7" t="s">
        <v>1265</v>
      </c>
      <c r="B187" s="29">
        <v>19322</v>
      </c>
      <c r="C187" s="30">
        <v>14419</v>
      </c>
      <c r="D187" s="31">
        <v>4903</v>
      </c>
    </row>
    <row r="188" spans="1:4" x14ac:dyDescent="0.25">
      <c r="A188" s="8" t="s">
        <v>175</v>
      </c>
      <c r="B188" s="33">
        <v>13029</v>
      </c>
      <c r="C188" s="34">
        <v>12066</v>
      </c>
      <c r="D188" s="35">
        <v>963</v>
      </c>
    </row>
    <row r="189" spans="1:4" x14ac:dyDescent="0.25">
      <c r="A189" s="11" t="s">
        <v>176</v>
      </c>
      <c r="B189" s="33">
        <v>12066</v>
      </c>
      <c r="C189" s="34">
        <v>12066</v>
      </c>
      <c r="D189" s="35">
        <v>0</v>
      </c>
    </row>
    <row r="190" spans="1:4" x14ac:dyDescent="0.25">
      <c r="A190" s="8" t="s">
        <v>177</v>
      </c>
      <c r="B190" s="33">
        <v>2509</v>
      </c>
      <c r="C190" s="34">
        <v>2353</v>
      </c>
      <c r="D190" s="35">
        <v>156</v>
      </c>
    </row>
    <row r="191" spans="1:4" x14ac:dyDescent="0.25">
      <c r="A191" s="11" t="s">
        <v>1123</v>
      </c>
      <c r="B191" s="33">
        <v>2353</v>
      </c>
      <c r="C191" s="34">
        <v>2353</v>
      </c>
      <c r="D191" s="35">
        <v>0</v>
      </c>
    </row>
    <row r="192" spans="1:4" x14ac:dyDescent="0.25">
      <c r="A192" s="12" t="s">
        <v>179</v>
      </c>
      <c r="B192" s="33">
        <v>599</v>
      </c>
      <c r="C192" s="34">
        <v>0</v>
      </c>
      <c r="D192" s="35">
        <v>599</v>
      </c>
    </row>
    <row r="193" spans="1:4" x14ac:dyDescent="0.25">
      <c r="A193" s="12" t="s">
        <v>180</v>
      </c>
      <c r="B193" s="33">
        <v>530</v>
      </c>
      <c r="C193" s="34">
        <v>0</v>
      </c>
      <c r="D193" s="35">
        <v>530</v>
      </c>
    </row>
    <row r="194" spans="1:4" x14ac:dyDescent="0.25">
      <c r="A194" s="12" t="s">
        <v>181</v>
      </c>
      <c r="B194" s="33">
        <v>92</v>
      </c>
      <c r="C194" s="34">
        <v>0</v>
      </c>
      <c r="D194" s="35">
        <v>92</v>
      </c>
    </row>
    <row r="195" spans="1:4" x14ac:dyDescent="0.25">
      <c r="A195" s="12" t="s">
        <v>182</v>
      </c>
      <c r="B195" s="33">
        <v>138</v>
      </c>
      <c r="C195" s="34">
        <v>0</v>
      </c>
      <c r="D195" s="35">
        <v>138</v>
      </c>
    </row>
    <row r="196" spans="1:4" x14ac:dyDescent="0.25">
      <c r="A196" s="12" t="s">
        <v>183</v>
      </c>
      <c r="B196" s="33">
        <v>374</v>
      </c>
      <c r="C196" s="34">
        <v>0</v>
      </c>
      <c r="D196" s="35">
        <v>374</v>
      </c>
    </row>
    <row r="197" spans="1:4" x14ac:dyDescent="0.25">
      <c r="A197" s="12" t="s">
        <v>184</v>
      </c>
      <c r="B197" s="33">
        <v>788</v>
      </c>
      <c r="C197" s="34">
        <v>0</v>
      </c>
      <c r="D197" s="35">
        <v>788</v>
      </c>
    </row>
    <row r="198" spans="1:4" x14ac:dyDescent="0.25">
      <c r="A198" s="12" t="s">
        <v>185</v>
      </c>
      <c r="B198" s="33">
        <v>59</v>
      </c>
      <c r="C198" s="34">
        <v>0</v>
      </c>
      <c r="D198" s="35">
        <v>59</v>
      </c>
    </row>
    <row r="199" spans="1:4" x14ac:dyDescent="0.25">
      <c r="A199" s="12" t="s">
        <v>154</v>
      </c>
      <c r="B199" s="33">
        <v>125</v>
      </c>
      <c r="C199" s="34">
        <v>0</v>
      </c>
      <c r="D199" s="35">
        <v>125</v>
      </c>
    </row>
    <row r="200" spans="1:4" x14ac:dyDescent="0.25">
      <c r="A200" s="12" t="s">
        <v>186</v>
      </c>
      <c r="B200" s="33">
        <v>426</v>
      </c>
      <c r="C200" s="34">
        <v>0</v>
      </c>
      <c r="D200" s="35">
        <v>426</v>
      </c>
    </row>
    <row r="201" spans="1:4" x14ac:dyDescent="0.25">
      <c r="A201" s="12" t="s">
        <v>187</v>
      </c>
      <c r="B201" s="33">
        <v>612</v>
      </c>
      <c r="C201" s="34">
        <v>0</v>
      </c>
      <c r="D201" s="35">
        <v>612</v>
      </c>
    </row>
    <row r="202" spans="1:4" x14ac:dyDescent="0.25">
      <c r="A202" s="12" t="s">
        <v>188</v>
      </c>
      <c r="B202" s="33">
        <v>41</v>
      </c>
      <c r="C202" s="34">
        <v>0</v>
      </c>
      <c r="D202" s="35">
        <v>41</v>
      </c>
    </row>
    <row r="203" spans="1:4" x14ac:dyDescent="0.25">
      <c r="A203" s="7" t="s">
        <v>1255</v>
      </c>
      <c r="B203" s="29">
        <v>30438</v>
      </c>
      <c r="C203" s="30">
        <v>9803</v>
      </c>
      <c r="D203" s="31">
        <v>20635</v>
      </c>
    </row>
    <row r="204" spans="1:4" x14ac:dyDescent="0.25">
      <c r="A204" s="8" t="s">
        <v>189</v>
      </c>
      <c r="B204" s="33">
        <v>9803</v>
      </c>
      <c r="C204" s="34">
        <v>9803</v>
      </c>
      <c r="D204" s="35">
        <v>0</v>
      </c>
    </row>
    <row r="205" spans="1:4" x14ac:dyDescent="0.25">
      <c r="A205" s="11" t="s">
        <v>1124</v>
      </c>
      <c r="B205" s="33">
        <v>9803</v>
      </c>
      <c r="C205" s="34">
        <v>9803</v>
      </c>
      <c r="D205" s="35">
        <v>0</v>
      </c>
    </row>
    <row r="206" spans="1:4" x14ac:dyDescent="0.25">
      <c r="A206" s="12" t="s">
        <v>191</v>
      </c>
      <c r="B206" s="33">
        <v>718</v>
      </c>
      <c r="C206" s="34">
        <v>0</v>
      </c>
      <c r="D206" s="35">
        <v>718</v>
      </c>
    </row>
    <row r="207" spans="1:4" x14ac:dyDescent="0.25">
      <c r="A207" s="12" t="s">
        <v>192</v>
      </c>
      <c r="B207" s="33">
        <v>1183</v>
      </c>
      <c r="C207" s="34">
        <v>0</v>
      </c>
      <c r="D207" s="35">
        <v>1183</v>
      </c>
    </row>
    <row r="208" spans="1:4" x14ac:dyDescent="0.25">
      <c r="A208" s="12" t="s">
        <v>193</v>
      </c>
      <c r="B208" s="33">
        <v>1632</v>
      </c>
      <c r="C208" s="34">
        <v>0</v>
      </c>
      <c r="D208" s="35">
        <v>1632</v>
      </c>
    </row>
    <row r="209" spans="1:4" x14ac:dyDescent="0.25">
      <c r="A209" s="12" t="s">
        <v>194</v>
      </c>
      <c r="B209" s="33">
        <v>359</v>
      </c>
      <c r="C209" s="34">
        <v>0</v>
      </c>
      <c r="D209" s="35">
        <v>359</v>
      </c>
    </row>
    <row r="210" spans="1:4" x14ac:dyDescent="0.25">
      <c r="A210" s="12" t="s">
        <v>195</v>
      </c>
      <c r="B210" s="33">
        <v>2441</v>
      </c>
      <c r="C210" s="34">
        <v>0</v>
      </c>
      <c r="D210" s="35">
        <v>2441</v>
      </c>
    </row>
    <row r="211" spans="1:4" x14ac:dyDescent="0.25">
      <c r="A211" s="12" t="s">
        <v>196</v>
      </c>
      <c r="B211" s="33">
        <v>1160</v>
      </c>
      <c r="C211" s="34">
        <v>0</v>
      </c>
      <c r="D211" s="35">
        <v>1160</v>
      </c>
    </row>
    <row r="212" spans="1:4" x14ac:dyDescent="0.25">
      <c r="A212" s="12" t="s">
        <v>197</v>
      </c>
      <c r="B212" s="33">
        <v>1876</v>
      </c>
      <c r="C212" s="34">
        <v>0</v>
      </c>
      <c r="D212" s="35">
        <v>1876</v>
      </c>
    </row>
    <row r="213" spans="1:4" x14ac:dyDescent="0.25">
      <c r="A213" s="12" t="s">
        <v>198</v>
      </c>
      <c r="B213" s="33">
        <v>1414</v>
      </c>
      <c r="C213" s="34">
        <v>0</v>
      </c>
      <c r="D213" s="35">
        <v>1414</v>
      </c>
    </row>
    <row r="214" spans="1:4" x14ac:dyDescent="0.25">
      <c r="A214" s="12" t="s">
        <v>199</v>
      </c>
      <c r="B214" s="33">
        <v>962</v>
      </c>
      <c r="C214" s="34">
        <v>0</v>
      </c>
      <c r="D214" s="35">
        <v>962</v>
      </c>
    </row>
    <row r="215" spans="1:4" x14ac:dyDescent="0.25">
      <c r="A215" s="12" t="s">
        <v>200</v>
      </c>
      <c r="B215" s="33">
        <v>1430</v>
      </c>
      <c r="C215" s="34">
        <v>0</v>
      </c>
      <c r="D215" s="35">
        <v>1430</v>
      </c>
    </row>
    <row r="216" spans="1:4" x14ac:dyDescent="0.25">
      <c r="A216" s="12" t="s">
        <v>201</v>
      </c>
      <c r="B216" s="33">
        <v>215</v>
      </c>
      <c r="C216" s="34">
        <v>0</v>
      </c>
      <c r="D216" s="35">
        <v>215</v>
      </c>
    </row>
    <row r="217" spans="1:4" x14ac:dyDescent="0.25">
      <c r="A217" s="12" t="s">
        <v>61</v>
      </c>
      <c r="B217" s="33">
        <v>241</v>
      </c>
      <c r="C217" s="34">
        <v>0</v>
      </c>
      <c r="D217" s="35">
        <v>241</v>
      </c>
    </row>
    <row r="218" spans="1:4" x14ac:dyDescent="0.25">
      <c r="A218" s="12" t="s">
        <v>202</v>
      </c>
      <c r="B218" s="33">
        <v>158</v>
      </c>
      <c r="C218" s="34">
        <v>0</v>
      </c>
      <c r="D218" s="35">
        <v>158</v>
      </c>
    </row>
    <row r="219" spans="1:4" x14ac:dyDescent="0.25">
      <c r="A219" s="12" t="s">
        <v>203</v>
      </c>
      <c r="B219" s="33">
        <v>1767</v>
      </c>
      <c r="C219" s="34">
        <v>0</v>
      </c>
      <c r="D219" s="35">
        <v>1767</v>
      </c>
    </row>
    <row r="220" spans="1:4" x14ac:dyDescent="0.25">
      <c r="A220" s="12" t="s">
        <v>204</v>
      </c>
      <c r="B220" s="33">
        <v>593</v>
      </c>
      <c r="C220" s="34">
        <v>0</v>
      </c>
      <c r="D220" s="35">
        <v>593</v>
      </c>
    </row>
    <row r="221" spans="1:4" x14ac:dyDescent="0.25">
      <c r="A221" s="12" t="s">
        <v>205</v>
      </c>
      <c r="B221" s="33">
        <v>1140</v>
      </c>
      <c r="C221" s="34">
        <v>0</v>
      </c>
      <c r="D221" s="35">
        <v>1140</v>
      </c>
    </row>
    <row r="222" spans="1:4" x14ac:dyDescent="0.25">
      <c r="A222" s="12" t="s">
        <v>206</v>
      </c>
      <c r="B222" s="33">
        <v>1394</v>
      </c>
      <c r="C222" s="34">
        <v>0</v>
      </c>
      <c r="D222" s="35">
        <v>1394</v>
      </c>
    </row>
    <row r="223" spans="1:4" x14ac:dyDescent="0.25">
      <c r="A223" s="12" t="s">
        <v>207</v>
      </c>
      <c r="B223" s="33">
        <v>800</v>
      </c>
      <c r="C223" s="34">
        <v>0</v>
      </c>
      <c r="D223" s="35">
        <v>800</v>
      </c>
    </row>
    <row r="224" spans="1:4" x14ac:dyDescent="0.25">
      <c r="A224" s="12" t="s">
        <v>208</v>
      </c>
      <c r="B224" s="33">
        <v>884</v>
      </c>
      <c r="C224" s="34">
        <v>0</v>
      </c>
      <c r="D224" s="35">
        <v>884</v>
      </c>
    </row>
    <row r="225" spans="1:4" x14ac:dyDescent="0.25">
      <c r="A225" s="12" t="s">
        <v>209</v>
      </c>
      <c r="B225" s="33">
        <v>268</v>
      </c>
      <c r="C225" s="34">
        <v>0</v>
      </c>
      <c r="D225" s="35">
        <v>268</v>
      </c>
    </row>
    <row r="226" spans="1:4" x14ac:dyDescent="0.25">
      <c r="A226" s="7" t="s">
        <v>210</v>
      </c>
      <c r="B226" s="29">
        <v>4964</v>
      </c>
      <c r="C226" s="30">
        <v>4665</v>
      </c>
      <c r="D226" s="31">
        <v>299</v>
      </c>
    </row>
    <row r="227" spans="1:4" x14ac:dyDescent="0.25">
      <c r="A227" s="8" t="s">
        <v>211</v>
      </c>
      <c r="B227" s="33">
        <v>3422</v>
      </c>
      <c r="C227" s="34">
        <v>3422</v>
      </c>
      <c r="D227" s="35">
        <v>0</v>
      </c>
    </row>
    <row r="228" spans="1:4" x14ac:dyDescent="0.25">
      <c r="A228" s="11" t="s">
        <v>1125</v>
      </c>
      <c r="B228" s="33">
        <v>3422</v>
      </c>
      <c r="C228" s="34">
        <v>3422</v>
      </c>
      <c r="D228" s="35">
        <v>0</v>
      </c>
    </row>
    <row r="229" spans="1:4" x14ac:dyDescent="0.25">
      <c r="A229" s="8" t="s">
        <v>213</v>
      </c>
      <c r="B229" s="33">
        <v>644</v>
      </c>
      <c r="C229" s="34">
        <v>374</v>
      </c>
      <c r="D229" s="35">
        <v>270</v>
      </c>
    </row>
    <row r="230" spans="1:4" x14ac:dyDescent="0.25">
      <c r="A230" s="11" t="s">
        <v>1126</v>
      </c>
      <c r="B230" s="33">
        <v>374</v>
      </c>
      <c r="C230" s="34">
        <v>374</v>
      </c>
      <c r="D230" s="35">
        <v>0</v>
      </c>
    </row>
    <row r="231" spans="1:4" x14ac:dyDescent="0.25">
      <c r="A231" s="8" t="s">
        <v>215</v>
      </c>
      <c r="B231" s="33">
        <v>217</v>
      </c>
      <c r="C231" s="34">
        <v>217</v>
      </c>
      <c r="D231" s="35">
        <v>0</v>
      </c>
    </row>
    <row r="232" spans="1:4" x14ac:dyDescent="0.25">
      <c r="A232" s="11" t="s">
        <v>1127</v>
      </c>
      <c r="B232" s="33">
        <v>217</v>
      </c>
      <c r="C232" s="34">
        <v>217</v>
      </c>
      <c r="D232" s="35">
        <v>0</v>
      </c>
    </row>
    <row r="233" spans="1:4" x14ac:dyDescent="0.25">
      <c r="A233" s="8" t="s">
        <v>217</v>
      </c>
      <c r="B233" s="33">
        <v>450</v>
      </c>
      <c r="C233" s="34">
        <v>446</v>
      </c>
      <c r="D233" s="35">
        <v>4</v>
      </c>
    </row>
    <row r="234" spans="1:4" x14ac:dyDescent="0.25">
      <c r="A234" s="11" t="s">
        <v>1128</v>
      </c>
      <c r="B234" s="33">
        <v>446</v>
      </c>
      <c r="C234" s="34">
        <v>446</v>
      </c>
      <c r="D234" s="35">
        <v>0</v>
      </c>
    </row>
    <row r="235" spans="1:4" x14ac:dyDescent="0.25">
      <c r="A235" s="8" t="s">
        <v>219</v>
      </c>
      <c r="B235" s="33">
        <v>206</v>
      </c>
      <c r="C235" s="34">
        <v>206</v>
      </c>
      <c r="D235" s="35">
        <v>0</v>
      </c>
    </row>
    <row r="236" spans="1:4" x14ac:dyDescent="0.25">
      <c r="A236" s="11" t="s">
        <v>1129</v>
      </c>
      <c r="B236" s="33">
        <v>206</v>
      </c>
      <c r="C236" s="34">
        <v>206</v>
      </c>
      <c r="D236" s="35">
        <v>0</v>
      </c>
    </row>
    <row r="237" spans="1:4" x14ac:dyDescent="0.25">
      <c r="A237" s="12" t="s">
        <v>188</v>
      </c>
      <c r="B237" s="33">
        <v>25</v>
      </c>
      <c r="C237" s="34"/>
      <c r="D237" s="35">
        <v>25</v>
      </c>
    </row>
    <row r="238" spans="1:4" x14ac:dyDescent="0.25">
      <c r="A238" s="7" t="s">
        <v>1256</v>
      </c>
      <c r="B238" s="29">
        <v>52445</v>
      </c>
      <c r="C238" s="30">
        <v>43640</v>
      </c>
      <c r="D238" s="31">
        <v>8805</v>
      </c>
    </row>
    <row r="239" spans="1:4" x14ac:dyDescent="0.25">
      <c r="A239" s="8" t="s">
        <v>222</v>
      </c>
      <c r="B239" s="33">
        <v>24955</v>
      </c>
      <c r="C239" s="34">
        <v>24955</v>
      </c>
      <c r="D239" s="35">
        <v>0</v>
      </c>
    </row>
    <row r="240" spans="1:4" x14ac:dyDescent="0.25">
      <c r="A240" s="11" t="s">
        <v>223</v>
      </c>
      <c r="B240" s="33">
        <v>24955</v>
      </c>
      <c r="C240" s="34">
        <v>24955</v>
      </c>
      <c r="D240" s="35">
        <v>0</v>
      </c>
    </row>
    <row r="241" spans="1:4" x14ac:dyDescent="0.25">
      <c r="A241" s="8" t="s">
        <v>224</v>
      </c>
      <c r="B241" s="33">
        <v>2090</v>
      </c>
      <c r="C241" s="34">
        <v>1136</v>
      </c>
      <c r="D241" s="35">
        <v>954</v>
      </c>
    </row>
    <row r="242" spans="1:4" x14ac:dyDescent="0.25">
      <c r="A242" s="11" t="s">
        <v>1130</v>
      </c>
      <c r="B242" s="33">
        <v>1136</v>
      </c>
      <c r="C242" s="34">
        <v>1136</v>
      </c>
      <c r="D242" s="35">
        <v>0</v>
      </c>
    </row>
    <row r="243" spans="1:4" x14ac:dyDescent="0.25">
      <c r="A243" s="8" t="s">
        <v>226</v>
      </c>
      <c r="B243" s="33">
        <v>9844</v>
      </c>
      <c r="C243" s="34">
        <v>9844</v>
      </c>
      <c r="D243" s="35">
        <v>0</v>
      </c>
    </row>
    <row r="244" spans="1:4" x14ac:dyDescent="0.25">
      <c r="A244" s="11" t="s">
        <v>1131</v>
      </c>
      <c r="B244" s="33">
        <v>9844</v>
      </c>
      <c r="C244" s="34">
        <v>9844</v>
      </c>
      <c r="D244" s="35">
        <v>0</v>
      </c>
    </row>
    <row r="245" spans="1:4" x14ac:dyDescent="0.25">
      <c r="A245" s="8" t="s">
        <v>228</v>
      </c>
      <c r="B245" s="33">
        <v>1039</v>
      </c>
      <c r="C245" s="34">
        <v>1039</v>
      </c>
      <c r="D245" s="35">
        <v>0</v>
      </c>
    </row>
    <row r="246" spans="1:4" x14ac:dyDescent="0.25">
      <c r="A246" s="11" t="s">
        <v>229</v>
      </c>
      <c r="B246" s="33">
        <v>1039</v>
      </c>
      <c r="C246" s="34">
        <v>1039</v>
      </c>
      <c r="D246" s="35">
        <v>0</v>
      </c>
    </row>
    <row r="247" spans="1:4" x14ac:dyDescent="0.25">
      <c r="A247" s="8" t="s">
        <v>230</v>
      </c>
      <c r="B247" s="33">
        <v>3461</v>
      </c>
      <c r="C247" s="34">
        <v>3461</v>
      </c>
      <c r="D247" s="35">
        <v>0</v>
      </c>
    </row>
    <row r="248" spans="1:4" x14ac:dyDescent="0.25">
      <c r="A248" s="11" t="s">
        <v>1132</v>
      </c>
      <c r="B248" s="33">
        <v>3461</v>
      </c>
      <c r="C248" s="34">
        <v>3461</v>
      </c>
      <c r="D248" s="35">
        <v>0</v>
      </c>
    </row>
    <row r="249" spans="1:4" x14ac:dyDescent="0.25">
      <c r="A249" s="8" t="s">
        <v>232</v>
      </c>
      <c r="B249" s="33">
        <v>1471</v>
      </c>
      <c r="C249" s="34">
        <v>1458</v>
      </c>
      <c r="D249" s="35">
        <v>13</v>
      </c>
    </row>
    <row r="250" spans="1:4" x14ac:dyDescent="0.25">
      <c r="A250" s="11" t="s">
        <v>1133</v>
      </c>
      <c r="B250" s="33">
        <v>1458</v>
      </c>
      <c r="C250" s="34">
        <v>1458</v>
      </c>
      <c r="D250" s="35">
        <v>0</v>
      </c>
    </row>
    <row r="251" spans="1:4" x14ac:dyDescent="0.25">
      <c r="A251" s="8" t="s">
        <v>234</v>
      </c>
      <c r="B251" s="33">
        <v>1191</v>
      </c>
      <c r="C251" s="34">
        <v>720</v>
      </c>
      <c r="D251" s="35">
        <v>471</v>
      </c>
    </row>
    <row r="252" spans="1:4" x14ac:dyDescent="0.25">
      <c r="A252" s="11" t="s">
        <v>1134</v>
      </c>
      <c r="B252" s="33">
        <v>720</v>
      </c>
      <c r="C252" s="34">
        <v>720</v>
      </c>
      <c r="D252" s="35">
        <v>0</v>
      </c>
    </row>
    <row r="253" spans="1:4" x14ac:dyDescent="0.25">
      <c r="A253" s="8" t="s">
        <v>236</v>
      </c>
      <c r="B253" s="33">
        <v>1027</v>
      </c>
      <c r="C253" s="34">
        <v>1027</v>
      </c>
      <c r="D253" s="35">
        <v>0</v>
      </c>
    </row>
    <row r="254" spans="1:4" x14ac:dyDescent="0.25">
      <c r="A254" s="11" t="s">
        <v>1135</v>
      </c>
      <c r="B254" s="33">
        <v>1027</v>
      </c>
      <c r="C254" s="34">
        <v>1027</v>
      </c>
      <c r="D254" s="35">
        <v>0</v>
      </c>
    </row>
    <row r="255" spans="1:4" x14ac:dyDescent="0.25">
      <c r="A255" s="12" t="s">
        <v>238</v>
      </c>
      <c r="B255" s="33">
        <v>1873</v>
      </c>
      <c r="C255" s="34">
        <v>0</v>
      </c>
      <c r="D255" s="35">
        <v>1873</v>
      </c>
    </row>
    <row r="256" spans="1:4" x14ac:dyDescent="0.25">
      <c r="A256" s="12" t="s">
        <v>239</v>
      </c>
      <c r="B256" s="33">
        <v>432</v>
      </c>
      <c r="C256" s="34">
        <v>0</v>
      </c>
      <c r="D256" s="35">
        <v>432</v>
      </c>
    </row>
    <row r="257" spans="1:4" x14ac:dyDescent="0.25">
      <c r="A257" s="12" t="s">
        <v>240</v>
      </c>
      <c r="B257" s="33">
        <v>491</v>
      </c>
      <c r="C257" s="34">
        <v>0</v>
      </c>
      <c r="D257" s="35">
        <v>491</v>
      </c>
    </row>
    <row r="258" spans="1:4" x14ac:dyDescent="0.25">
      <c r="A258" s="12" t="s">
        <v>241</v>
      </c>
      <c r="B258" s="33">
        <v>373</v>
      </c>
      <c r="C258" s="34">
        <v>0</v>
      </c>
      <c r="D258" s="35">
        <v>373</v>
      </c>
    </row>
    <row r="259" spans="1:4" x14ac:dyDescent="0.25">
      <c r="A259" s="12" t="s">
        <v>182</v>
      </c>
      <c r="B259" s="33">
        <v>834</v>
      </c>
      <c r="C259" s="34">
        <v>0</v>
      </c>
      <c r="D259" s="35">
        <v>834</v>
      </c>
    </row>
    <row r="260" spans="1:4" x14ac:dyDescent="0.25">
      <c r="A260" s="12" t="s">
        <v>242</v>
      </c>
      <c r="B260" s="33">
        <v>781</v>
      </c>
      <c r="C260" s="34">
        <v>0</v>
      </c>
      <c r="D260" s="35">
        <v>781</v>
      </c>
    </row>
    <row r="261" spans="1:4" x14ac:dyDescent="0.25">
      <c r="A261" s="12" t="s">
        <v>243</v>
      </c>
      <c r="B261" s="33">
        <v>1160</v>
      </c>
      <c r="C261" s="34">
        <v>0</v>
      </c>
      <c r="D261" s="35">
        <v>1160</v>
      </c>
    </row>
    <row r="262" spans="1:4" x14ac:dyDescent="0.25">
      <c r="A262" s="12" t="s">
        <v>244</v>
      </c>
      <c r="B262" s="33">
        <v>777</v>
      </c>
      <c r="C262" s="34">
        <v>0</v>
      </c>
      <c r="D262" s="35">
        <v>777</v>
      </c>
    </row>
    <row r="263" spans="1:4" x14ac:dyDescent="0.25">
      <c r="A263" s="12" t="s">
        <v>245</v>
      </c>
      <c r="B263" s="33">
        <v>579</v>
      </c>
      <c r="C263" s="34">
        <v>0</v>
      </c>
      <c r="D263" s="35">
        <v>579</v>
      </c>
    </row>
    <row r="264" spans="1:4" x14ac:dyDescent="0.25">
      <c r="A264" s="12" t="s">
        <v>188</v>
      </c>
      <c r="B264" s="33">
        <v>67</v>
      </c>
      <c r="C264" s="34">
        <v>0</v>
      </c>
      <c r="D264" s="35">
        <v>67</v>
      </c>
    </row>
    <row r="265" spans="1:4" x14ac:dyDescent="0.25">
      <c r="A265" s="7" t="s">
        <v>1266</v>
      </c>
      <c r="B265" s="29">
        <v>67193</v>
      </c>
      <c r="C265" s="30">
        <v>48147</v>
      </c>
      <c r="D265" s="31">
        <v>19046</v>
      </c>
    </row>
    <row r="266" spans="1:4" x14ac:dyDescent="0.25">
      <c r="A266" s="8" t="s">
        <v>247</v>
      </c>
      <c r="B266" s="33">
        <v>35500</v>
      </c>
      <c r="C266" s="34">
        <v>35500</v>
      </c>
      <c r="D266" s="35">
        <v>0</v>
      </c>
    </row>
    <row r="267" spans="1:4" x14ac:dyDescent="0.25">
      <c r="A267" s="11" t="s">
        <v>248</v>
      </c>
      <c r="B267" s="33">
        <v>35500</v>
      </c>
      <c r="C267" s="34">
        <v>35500</v>
      </c>
      <c r="D267" s="35">
        <v>0</v>
      </c>
    </row>
    <row r="268" spans="1:4" x14ac:dyDescent="0.25">
      <c r="A268" s="8" t="s">
        <v>249</v>
      </c>
      <c r="B268" s="33">
        <v>6451</v>
      </c>
      <c r="C268" s="34">
        <v>6451</v>
      </c>
      <c r="D268" s="35">
        <v>0</v>
      </c>
    </row>
    <row r="269" spans="1:4" x14ac:dyDescent="0.25">
      <c r="A269" s="11" t="s">
        <v>250</v>
      </c>
      <c r="B269" s="33">
        <v>6451</v>
      </c>
      <c r="C269" s="34">
        <v>6451</v>
      </c>
      <c r="D269" s="35">
        <v>0</v>
      </c>
    </row>
    <row r="270" spans="1:4" x14ac:dyDescent="0.25">
      <c r="A270" s="8" t="s">
        <v>251</v>
      </c>
      <c r="B270" s="33">
        <v>2620</v>
      </c>
      <c r="C270" s="34">
        <v>1700</v>
      </c>
      <c r="D270" s="35">
        <v>920</v>
      </c>
    </row>
    <row r="271" spans="1:4" x14ac:dyDescent="0.25">
      <c r="A271" s="11" t="s">
        <v>1136</v>
      </c>
      <c r="B271" s="33">
        <v>1700</v>
      </c>
      <c r="C271" s="34">
        <v>1700</v>
      </c>
      <c r="D271" s="35">
        <v>0</v>
      </c>
    </row>
    <row r="272" spans="1:4" x14ac:dyDescent="0.25">
      <c r="A272" s="8" t="s">
        <v>253</v>
      </c>
      <c r="B272" s="33">
        <v>2586</v>
      </c>
      <c r="C272" s="34">
        <v>1786</v>
      </c>
      <c r="D272" s="35">
        <v>800</v>
      </c>
    </row>
    <row r="273" spans="1:4" x14ac:dyDescent="0.25">
      <c r="A273" s="11" t="s">
        <v>1137</v>
      </c>
      <c r="B273" s="33">
        <v>1786</v>
      </c>
      <c r="C273" s="34">
        <v>1786</v>
      </c>
      <c r="D273" s="35">
        <v>0</v>
      </c>
    </row>
    <row r="274" spans="1:4" x14ac:dyDescent="0.25">
      <c r="A274" s="8" t="s">
        <v>255</v>
      </c>
      <c r="B274" s="33">
        <v>2710</v>
      </c>
      <c r="C274" s="34">
        <v>2710</v>
      </c>
      <c r="D274" s="35">
        <v>0</v>
      </c>
    </row>
    <row r="275" spans="1:4" x14ac:dyDescent="0.25">
      <c r="A275" s="11" t="s">
        <v>1138</v>
      </c>
      <c r="B275" s="33">
        <v>2710</v>
      </c>
      <c r="C275" s="34">
        <v>2710</v>
      </c>
      <c r="D275" s="35">
        <v>0</v>
      </c>
    </row>
    <row r="276" spans="1:4" x14ac:dyDescent="0.25">
      <c r="A276" s="12" t="s">
        <v>257</v>
      </c>
      <c r="B276" s="33">
        <v>456</v>
      </c>
      <c r="C276" s="34">
        <v>0</v>
      </c>
      <c r="D276" s="35">
        <v>456</v>
      </c>
    </row>
    <row r="277" spans="1:4" x14ac:dyDescent="0.25">
      <c r="A277" s="12" t="s">
        <v>258</v>
      </c>
      <c r="B277" s="33">
        <v>401</v>
      </c>
      <c r="C277" s="34">
        <v>0</v>
      </c>
      <c r="D277" s="35">
        <v>401</v>
      </c>
    </row>
    <row r="278" spans="1:4" x14ac:dyDescent="0.25">
      <c r="A278" s="12" t="s">
        <v>259</v>
      </c>
      <c r="B278" s="33">
        <v>1513</v>
      </c>
      <c r="C278" s="34">
        <v>0</v>
      </c>
      <c r="D278" s="35">
        <v>1513</v>
      </c>
    </row>
    <row r="279" spans="1:4" x14ac:dyDescent="0.25">
      <c r="A279" s="12" t="s">
        <v>260</v>
      </c>
      <c r="B279" s="33">
        <v>361</v>
      </c>
      <c r="C279" s="34">
        <v>0</v>
      </c>
      <c r="D279" s="35">
        <v>361</v>
      </c>
    </row>
    <row r="280" spans="1:4" x14ac:dyDescent="0.25">
      <c r="A280" s="12" t="s">
        <v>261</v>
      </c>
      <c r="B280" s="33">
        <v>452</v>
      </c>
      <c r="C280" s="34">
        <v>0</v>
      </c>
      <c r="D280" s="35">
        <v>452</v>
      </c>
    </row>
    <row r="281" spans="1:4" x14ac:dyDescent="0.25">
      <c r="A281" s="12" t="s">
        <v>262</v>
      </c>
      <c r="B281" s="33">
        <v>1142</v>
      </c>
      <c r="C281" s="34">
        <v>0</v>
      </c>
      <c r="D281" s="35">
        <v>1142</v>
      </c>
    </row>
    <row r="282" spans="1:4" x14ac:dyDescent="0.25">
      <c r="A282" s="12" t="s">
        <v>263</v>
      </c>
      <c r="B282" s="33">
        <v>818</v>
      </c>
      <c r="C282" s="34">
        <v>0</v>
      </c>
      <c r="D282" s="35">
        <v>818</v>
      </c>
    </row>
    <row r="283" spans="1:4" x14ac:dyDescent="0.25">
      <c r="A283" s="12" t="s">
        <v>264</v>
      </c>
      <c r="B283" s="33">
        <v>177</v>
      </c>
      <c r="C283" s="34">
        <v>0</v>
      </c>
      <c r="D283" s="35">
        <v>177</v>
      </c>
    </row>
    <row r="284" spans="1:4" x14ac:dyDescent="0.25">
      <c r="A284" s="12" t="s">
        <v>265</v>
      </c>
      <c r="B284" s="33">
        <v>1013</v>
      </c>
      <c r="C284" s="34">
        <v>0</v>
      </c>
      <c r="D284" s="35">
        <v>1013</v>
      </c>
    </row>
    <row r="285" spans="1:4" x14ac:dyDescent="0.25">
      <c r="A285" s="12" t="s">
        <v>266</v>
      </c>
      <c r="B285" s="33">
        <v>223</v>
      </c>
      <c r="C285" s="34">
        <v>0</v>
      </c>
      <c r="D285" s="35">
        <v>223</v>
      </c>
    </row>
    <row r="286" spans="1:4" x14ac:dyDescent="0.25">
      <c r="A286" s="12" t="s">
        <v>267</v>
      </c>
      <c r="B286" s="33">
        <v>724</v>
      </c>
      <c r="C286" s="34">
        <v>0</v>
      </c>
      <c r="D286" s="35">
        <v>724</v>
      </c>
    </row>
    <row r="287" spans="1:4" x14ac:dyDescent="0.25">
      <c r="A287" s="12" t="s">
        <v>268</v>
      </c>
      <c r="B287" s="33">
        <v>530</v>
      </c>
      <c r="C287" s="34">
        <v>0</v>
      </c>
      <c r="D287" s="35">
        <v>530</v>
      </c>
    </row>
    <row r="288" spans="1:4" x14ac:dyDescent="0.25">
      <c r="A288" s="12" t="s">
        <v>269</v>
      </c>
      <c r="B288" s="33">
        <v>507</v>
      </c>
      <c r="C288" s="34">
        <v>0</v>
      </c>
      <c r="D288" s="35">
        <v>507</v>
      </c>
    </row>
    <row r="289" spans="1:4" x14ac:dyDescent="0.25">
      <c r="A289" s="12" t="s">
        <v>270</v>
      </c>
      <c r="B289" s="33">
        <v>3733</v>
      </c>
      <c r="C289" s="34">
        <v>0</v>
      </c>
      <c r="D289" s="35">
        <v>3733</v>
      </c>
    </row>
    <row r="290" spans="1:4" x14ac:dyDescent="0.25">
      <c r="A290" s="12" t="s">
        <v>271</v>
      </c>
      <c r="B290" s="33">
        <v>2336</v>
      </c>
      <c r="C290" s="34">
        <v>0</v>
      </c>
      <c r="D290" s="35">
        <v>2336</v>
      </c>
    </row>
    <row r="291" spans="1:4" x14ac:dyDescent="0.25">
      <c r="A291" s="12" t="s">
        <v>272</v>
      </c>
      <c r="B291" s="33">
        <v>401</v>
      </c>
      <c r="C291" s="34">
        <v>0</v>
      </c>
      <c r="D291" s="35">
        <v>401</v>
      </c>
    </row>
    <row r="292" spans="1:4" x14ac:dyDescent="0.25">
      <c r="A292" s="12" t="s">
        <v>273</v>
      </c>
      <c r="B292" s="33">
        <v>1896</v>
      </c>
      <c r="C292" s="34">
        <v>0</v>
      </c>
      <c r="D292" s="35">
        <v>1896</v>
      </c>
    </row>
    <row r="293" spans="1:4" x14ac:dyDescent="0.25">
      <c r="A293" s="12" t="s">
        <v>274</v>
      </c>
      <c r="B293" s="33">
        <v>643</v>
      </c>
      <c r="C293" s="34">
        <v>0</v>
      </c>
      <c r="D293" s="35">
        <v>643</v>
      </c>
    </row>
    <row r="294" spans="1:4" x14ac:dyDescent="0.25">
      <c r="A294" s="7" t="s">
        <v>275</v>
      </c>
      <c r="B294" s="29">
        <v>9653</v>
      </c>
      <c r="C294" s="30">
        <v>1336</v>
      </c>
      <c r="D294" s="31">
        <v>8317</v>
      </c>
    </row>
    <row r="295" spans="1:4" x14ac:dyDescent="0.25">
      <c r="A295" s="8" t="s">
        <v>276</v>
      </c>
      <c r="B295" s="33">
        <v>1649</v>
      </c>
      <c r="C295" s="34">
        <v>1336</v>
      </c>
      <c r="D295" s="35">
        <v>313</v>
      </c>
    </row>
    <row r="296" spans="1:4" x14ac:dyDescent="0.25">
      <c r="A296" s="11" t="s">
        <v>1139</v>
      </c>
      <c r="B296" s="33">
        <v>1336</v>
      </c>
      <c r="C296" s="34">
        <v>1336</v>
      </c>
      <c r="D296" s="35">
        <v>0</v>
      </c>
    </row>
    <row r="297" spans="1:4" x14ac:dyDescent="0.25">
      <c r="A297" s="12" t="s">
        <v>278</v>
      </c>
      <c r="B297" s="33">
        <v>1018</v>
      </c>
      <c r="C297" s="34">
        <v>0</v>
      </c>
      <c r="D297" s="35">
        <v>1018</v>
      </c>
    </row>
    <row r="298" spans="1:4" x14ac:dyDescent="0.25">
      <c r="A298" s="12" t="s">
        <v>279</v>
      </c>
      <c r="B298" s="33">
        <v>4722</v>
      </c>
      <c r="C298" s="34">
        <v>0</v>
      </c>
      <c r="D298" s="35">
        <v>4722</v>
      </c>
    </row>
    <row r="299" spans="1:4" x14ac:dyDescent="0.25">
      <c r="A299" s="12" t="s">
        <v>280</v>
      </c>
      <c r="B299" s="33">
        <v>502</v>
      </c>
      <c r="C299" s="34">
        <v>0</v>
      </c>
      <c r="D299" s="35">
        <v>502</v>
      </c>
    </row>
    <row r="300" spans="1:4" x14ac:dyDescent="0.25">
      <c r="A300" s="12" t="s">
        <v>281</v>
      </c>
      <c r="B300" s="33">
        <v>822</v>
      </c>
      <c r="C300" s="34">
        <v>0</v>
      </c>
      <c r="D300" s="35">
        <v>822</v>
      </c>
    </row>
    <row r="301" spans="1:4" x14ac:dyDescent="0.25">
      <c r="A301" s="12" t="s">
        <v>282</v>
      </c>
      <c r="B301" s="33">
        <v>940</v>
      </c>
      <c r="C301" s="34">
        <v>0</v>
      </c>
      <c r="D301" s="35">
        <v>940</v>
      </c>
    </row>
    <row r="302" spans="1:4" x14ac:dyDescent="0.25">
      <c r="A302" s="7" t="s">
        <v>1258</v>
      </c>
      <c r="B302" s="29">
        <v>40383</v>
      </c>
      <c r="C302" s="30">
        <v>36047</v>
      </c>
      <c r="D302" s="31">
        <v>4336</v>
      </c>
    </row>
    <row r="303" spans="1:4" x14ac:dyDescent="0.25">
      <c r="A303" s="8" t="s">
        <v>283</v>
      </c>
      <c r="B303" s="33">
        <v>18957</v>
      </c>
      <c r="C303" s="34">
        <v>18626</v>
      </c>
      <c r="D303" s="35">
        <v>331</v>
      </c>
    </row>
    <row r="304" spans="1:4" x14ac:dyDescent="0.25">
      <c r="A304" s="11" t="s">
        <v>284</v>
      </c>
      <c r="B304" s="33">
        <v>18626</v>
      </c>
      <c r="C304" s="34">
        <v>18626</v>
      </c>
      <c r="D304" s="35">
        <v>0</v>
      </c>
    </row>
    <row r="305" spans="1:4" x14ac:dyDescent="0.25">
      <c r="A305" s="8" t="s">
        <v>285</v>
      </c>
      <c r="B305" s="33">
        <v>13910</v>
      </c>
      <c r="C305" s="34">
        <v>13319</v>
      </c>
      <c r="D305" s="35">
        <v>591</v>
      </c>
    </row>
    <row r="306" spans="1:4" x14ac:dyDescent="0.25">
      <c r="A306" s="11" t="s">
        <v>286</v>
      </c>
      <c r="B306" s="33">
        <v>13319</v>
      </c>
      <c r="C306" s="34">
        <v>13319</v>
      </c>
      <c r="D306" s="35">
        <v>0</v>
      </c>
    </row>
    <row r="307" spans="1:4" x14ac:dyDescent="0.25">
      <c r="A307" s="8" t="s">
        <v>287</v>
      </c>
      <c r="B307" s="33">
        <v>427</v>
      </c>
      <c r="C307" s="34">
        <v>427</v>
      </c>
      <c r="D307" s="35">
        <v>0</v>
      </c>
    </row>
    <row r="308" spans="1:4" x14ac:dyDescent="0.25">
      <c r="A308" s="11" t="s">
        <v>1140</v>
      </c>
      <c r="B308" s="33">
        <v>427</v>
      </c>
      <c r="C308" s="34">
        <v>427</v>
      </c>
      <c r="D308" s="35">
        <v>0</v>
      </c>
    </row>
    <row r="309" spans="1:4" x14ac:dyDescent="0.25">
      <c r="A309" s="8" t="s">
        <v>289</v>
      </c>
      <c r="B309" s="33">
        <v>4434</v>
      </c>
      <c r="C309" s="34">
        <v>3675</v>
      </c>
      <c r="D309" s="35">
        <v>759</v>
      </c>
    </row>
    <row r="310" spans="1:4" x14ac:dyDescent="0.25">
      <c r="A310" s="11" t="s">
        <v>1141</v>
      </c>
      <c r="B310" s="33">
        <v>3675</v>
      </c>
      <c r="C310" s="34">
        <v>3675</v>
      </c>
      <c r="D310" s="35">
        <v>0</v>
      </c>
    </row>
    <row r="311" spans="1:4" x14ac:dyDescent="0.25">
      <c r="A311" s="12" t="s">
        <v>291</v>
      </c>
      <c r="B311" s="33">
        <v>657</v>
      </c>
      <c r="C311" s="34">
        <v>0</v>
      </c>
      <c r="D311" s="35">
        <v>657</v>
      </c>
    </row>
    <row r="312" spans="1:4" x14ac:dyDescent="0.25">
      <c r="A312" s="12" t="s">
        <v>292</v>
      </c>
      <c r="B312" s="33">
        <v>90</v>
      </c>
      <c r="C312" s="34">
        <v>0</v>
      </c>
      <c r="D312" s="35">
        <v>90</v>
      </c>
    </row>
    <row r="313" spans="1:4" x14ac:dyDescent="0.25">
      <c r="A313" s="12" t="s">
        <v>293</v>
      </c>
      <c r="B313" s="33">
        <v>1224</v>
      </c>
      <c r="C313" s="34">
        <v>0</v>
      </c>
      <c r="D313" s="35">
        <v>1224</v>
      </c>
    </row>
    <row r="314" spans="1:4" x14ac:dyDescent="0.25">
      <c r="A314" s="12" t="s">
        <v>294</v>
      </c>
      <c r="B314" s="33">
        <v>684</v>
      </c>
      <c r="C314" s="34">
        <v>0</v>
      </c>
      <c r="D314" s="35">
        <v>684</v>
      </c>
    </row>
    <row r="315" spans="1:4" x14ac:dyDescent="0.25">
      <c r="A315" s="7" t="s">
        <v>1259</v>
      </c>
      <c r="B315" s="29">
        <v>77069</v>
      </c>
      <c r="C315" s="30">
        <v>57602</v>
      </c>
      <c r="D315" s="31">
        <v>19467</v>
      </c>
    </row>
    <row r="316" spans="1:4" x14ac:dyDescent="0.25">
      <c r="A316" s="8" t="s">
        <v>295</v>
      </c>
      <c r="B316" s="33">
        <v>34339</v>
      </c>
      <c r="C316" s="34">
        <v>34339</v>
      </c>
      <c r="D316" s="35">
        <v>0</v>
      </c>
    </row>
    <row r="317" spans="1:4" x14ac:dyDescent="0.25">
      <c r="A317" s="11" t="s">
        <v>296</v>
      </c>
      <c r="B317" s="33">
        <v>34339</v>
      </c>
      <c r="C317" s="34">
        <v>34339</v>
      </c>
      <c r="D317" s="35">
        <v>0</v>
      </c>
    </row>
    <row r="318" spans="1:4" x14ac:dyDescent="0.25">
      <c r="A318" s="8" t="s">
        <v>297</v>
      </c>
      <c r="B318" s="33">
        <v>8701</v>
      </c>
      <c r="C318" s="34">
        <v>8701</v>
      </c>
      <c r="D318" s="35">
        <v>0</v>
      </c>
    </row>
    <row r="319" spans="1:4" x14ac:dyDescent="0.25">
      <c r="A319" s="11" t="s">
        <v>298</v>
      </c>
      <c r="B319" s="33">
        <v>8701</v>
      </c>
      <c r="C319" s="34">
        <v>8701</v>
      </c>
      <c r="D319" s="35">
        <v>0</v>
      </c>
    </row>
    <row r="320" spans="1:4" x14ac:dyDescent="0.25">
      <c r="A320" s="8" t="s">
        <v>299</v>
      </c>
      <c r="B320" s="33">
        <v>3474</v>
      </c>
      <c r="C320" s="34">
        <v>2772</v>
      </c>
      <c r="D320" s="35">
        <v>702</v>
      </c>
    </row>
    <row r="321" spans="1:4" x14ac:dyDescent="0.25">
      <c r="A321" s="11" t="s">
        <v>1142</v>
      </c>
      <c r="B321" s="33">
        <v>2772</v>
      </c>
      <c r="C321" s="34">
        <v>2772</v>
      </c>
      <c r="D321" s="35">
        <v>0</v>
      </c>
    </row>
    <row r="322" spans="1:4" x14ac:dyDescent="0.25">
      <c r="A322" s="8" t="s">
        <v>301</v>
      </c>
      <c r="B322" s="33">
        <v>5278</v>
      </c>
      <c r="C322" s="34">
        <v>5278</v>
      </c>
      <c r="D322" s="35">
        <v>0</v>
      </c>
    </row>
    <row r="323" spans="1:4" x14ac:dyDescent="0.25">
      <c r="A323" s="11" t="s">
        <v>1143</v>
      </c>
      <c r="B323" s="33">
        <v>5278</v>
      </c>
      <c r="C323" s="34">
        <v>5278</v>
      </c>
      <c r="D323" s="35">
        <v>0</v>
      </c>
    </row>
    <row r="324" spans="1:4" x14ac:dyDescent="0.25">
      <c r="A324" s="8" t="s">
        <v>303</v>
      </c>
      <c r="B324" s="33">
        <v>4606</v>
      </c>
      <c r="C324" s="34">
        <v>4606</v>
      </c>
      <c r="D324" s="35">
        <v>0</v>
      </c>
    </row>
    <row r="325" spans="1:4" x14ac:dyDescent="0.25">
      <c r="A325" s="11" t="s">
        <v>1144</v>
      </c>
      <c r="B325" s="33">
        <v>4606</v>
      </c>
      <c r="C325" s="34">
        <v>4606</v>
      </c>
      <c r="D325" s="35">
        <v>0</v>
      </c>
    </row>
    <row r="326" spans="1:4" x14ac:dyDescent="0.25">
      <c r="A326" s="8" t="s">
        <v>305</v>
      </c>
      <c r="B326" s="33">
        <v>1971</v>
      </c>
      <c r="C326" s="34">
        <v>1906</v>
      </c>
      <c r="D326" s="35">
        <v>65</v>
      </c>
    </row>
    <row r="327" spans="1:4" x14ac:dyDescent="0.25">
      <c r="A327" s="11" t="s">
        <v>1145</v>
      </c>
      <c r="B327" s="33">
        <v>1906</v>
      </c>
      <c r="C327" s="34">
        <v>1906</v>
      </c>
      <c r="D327" s="35">
        <v>0</v>
      </c>
    </row>
    <row r="328" spans="1:4" x14ac:dyDescent="0.25">
      <c r="A328" s="12" t="s">
        <v>307</v>
      </c>
      <c r="B328" s="33">
        <v>1256</v>
      </c>
      <c r="C328" s="34">
        <v>0</v>
      </c>
      <c r="D328" s="35">
        <v>1256</v>
      </c>
    </row>
    <row r="329" spans="1:4" x14ac:dyDescent="0.25">
      <c r="A329" s="12" t="s">
        <v>308</v>
      </c>
      <c r="B329" s="33">
        <v>1240</v>
      </c>
      <c r="C329" s="34">
        <v>0</v>
      </c>
      <c r="D329" s="35">
        <v>1240</v>
      </c>
    </row>
    <row r="330" spans="1:4" x14ac:dyDescent="0.25">
      <c r="A330" s="12" t="s">
        <v>309</v>
      </c>
      <c r="B330" s="33">
        <v>570</v>
      </c>
      <c r="C330" s="34">
        <v>0</v>
      </c>
      <c r="D330" s="35">
        <v>570</v>
      </c>
    </row>
    <row r="331" spans="1:4" x14ac:dyDescent="0.25">
      <c r="A331" s="12" t="s">
        <v>310</v>
      </c>
      <c r="B331" s="33">
        <v>836</v>
      </c>
      <c r="C331" s="34">
        <v>0</v>
      </c>
      <c r="D331" s="35">
        <v>836</v>
      </c>
    </row>
    <row r="332" spans="1:4" x14ac:dyDescent="0.25">
      <c r="A332" s="12" t="s">
        <v>311</v>
      </c>
      <c r="B332" s="33">
        <v>467</v>
      </c>
      <c r="C332" s="34">
        <v>0</v>
      </c>
      <c r="D332" s="35">
        <v>467</v>
      </c>
    </row>
    <row r="333" spans="1:4" x14ac:dyDescent="0.25">
      <c r="A333" s="12" t="s">
        <v>312</v>
      </c>
      <c r="B333" s="33">
        <v>1168</v>
      </c>
      <c r="C333" s="34">
        <v>0</v>
      </c>
      <c r="D333" s="35">
        <v>1168</v>
      </c>
    </row>
    <row r="334" spans="1:4" x14ac:dyDescent="0.25">
      <c r="A334" s="12" t="s">
        <v>313</v>
      </c>
      <c r="B334" s="33">
        <v>4</v>
      </c>
      <c r="C334" s="34">
        <v>0</v>
      </c>
      <c r="D334" s="35">
        <v>4</v>
      </c>
    </row>
    <row r="335" spans="1:4" x14ac:dyDescent="0.25">
      <c r="A335" s="12" t="s">
        <v>171</v>
      </c>
      <c r="B335" s="33">
        <v>533</v>
      </c>
      <c r="C335" s="34">
        <v>0</v>
      </c>
      <c r="D335" s="35">
        <v>533</v>
      </c>
    </row>
    <row r="336" spans="1:4" x14ac:dyDescent="0.25">
      <c r="A336" s="12" t="s">
        <v>314</v>
      </c>
      <c r="B336" s="33">
        <v>500</v>
      </c>
      <c r="C336" s="34">
        <v>0</v>
      </c>
      <c r="D336" s="35">
        <v>500</v>
      </c>
    </row>
    <row r="337" spans="1:4" x14ac:dyDescent="0.25">
      <c r="A337" s="12" t="s">
        <v>315</v>
      </c>
      <c r="B337" s="33">
        <v>1197</v>
      </c>
      <c r="C337" s="34">
        <v>0</v>
      </c>
      <c r="D337" s="35">
        <v>1197</v>
      </c>
    </row>
    <row r="338" spans="1:4" x14ac:dyDescent="0.25">
      <c r="A338" s="12" t="s">
        <v>316</v>
      </c>
      <c r="B338" s="33">
        <v>1032</v>
      </c>
      <c r="C338" s="34">
        <v>0</v>
      </c>
      <c r="D338" s="35">
        <v>1032</v>
      </c>
    </row>
    <row r="339" spans="1:4" x14ac:dyDescent="0.25">
      <c r="A339" s="12" t="s">
        <v>317</v>
      </c>
      <c r="B339" s="33">
        <v>474</v>
      </c>
      <c r="C339" s="34">
        <v>0</v>
      </c>
      <c r="D339" s="35">
        <v>474</v>
      </c>
    </row>
    <row r="340" spans="1:4" x14ac:dyDescent="0.25">
      <c r="A340" s="12" t="s">
        <v>318</v>
      </c>
      <c r="B340" s="33">
        <v>910</v>
      </c>
      <c r="C340" s="34">
        <v>0</v>
      </c>
      <c r="D340" s="35">
        <v>910</v>
      </c>
    </row>
    <row r="341" spans="1:4" x14ac:dyDescent="0.25">
      <c r="A341" s="12" t="s">
        <v>319</v>
      </c>
      <c r="B341" s="33">
        <v>498</v>
      </c>
      <c r="C341" s="34">
        <v>0</v>
      </c>
      <c r="D341" s="35">
        <v>498</v>
      </c>
    </row>
    <row r="342" spans="1:4" x14ac:dyDescent="0.25">
      <c r="A342" s="12" t="s">
        <v>320</v>
      </c>
      <c r="B342" s="33">
        <v>789</v>
      </c>
      <c r="C342" s="34">
        <v>0</v>
      </c>
      <c r="D342" s="35">
        <v>789</v>
      </c>
    </row>
    <row r="343" spans="1:4" x14ac:dyDescent="0.25">
      <c r="A343" s="12" t="s">
        <v>321</v>
      </c>
      <c r="B343" s="33">
        <v>1081</v>
      </c>
      <c r="C343" s="34">
        <v>0</v>
      </c>
      <c r="D343" s="35">
        <v>1081</v>
      </c>
    </row>
    <row r="344" spans="1:4" x14ac:dyDescent="0.25">
      <c r="A344" s="12" t="s">
        <v>322</v>
      </c>
      <c r="B344" s="33">
        <v>374</v>
      </c>
      <c r="C344" s="34">
        <v>0</v>
      </c>
      <c r="D344" s="35">
        <v>374</v>
      </c>
    </row>
    <row r="345" spans="1:4" x14ac:dyDescent="0.25">
      <c r="A345" s="12" t="s">
        <v>323</v>
      </c>
      <c r="B345" s="33">
        <v>448</v>
      </c>
      <c r="C345" s="34">
        <v>0</v>
      </c>
      <c r="D345" s="35">
        <v>448</v>
      </c>
    </row>
    <row r="346" spans="1:4" x14ac:dyDescent="0.25">
      <c r="A346" s="12" t="s">
        <v>324</v>
      </c>
      <c r="B346" s="33">
        <v>323</v>
      </c>
      <c r="C346" s="34">
        <v>0</v>
      </c>
      <c r="D346" s="35">
        <v>323</v>
      </c>
    </row>
    <row r="347" spans="1:4" x14ac:dyDescent="0.25">
      <c r="A347" s="12" t="s">
        <v>325</v>
      </c>
      <c r="B347" s="33">
        <v>711</v>
      </c>
      <c r="C347" s="34">
        <v>0</v>
      </c>
      <c r="D347" s="35">
        <v>711</v>
      </c>
    </row>
    <row r="348" spans="1:4" x14ac:dyDescent="0.25">
      <c r="A348" s="12" t="s">
        <v>326</v>
      </c>
      <c r="B348" s="33">
        <v>1698</v>
      </c>
      <c r="C348" s="34">
        <v>0</v>
      </c>
      <c r="D348" s="35">
        <v>1698</v>
      </c>
    </row>
    <row r="349" spans="1:4" x14ac:dyDescent="0.25">
      <c r="A349" s="12" t="s">
        <v>327</v>
      </c>
      <c r="B349" s="34">
        <v>0</v>
      </c>
      <c r="C349" s="34">
        <v>0</v>
      </c>
      <c r="D349" s="35">
        <v>0</v>
      </c>
    </row>
    <row r="350" spans="1:4" x14ac:dyDescent="0.25">
      <c r="A350" s="12" t="s">
        <v>328</v>
      </c>
      <c r="B350" s="33">
        <v>39</v>
      </c>
      <c r="C350" s="34">
        <v>0</v>
      </c>
      <c r="D350" s="35">
        <v>39</v>
      </c>
    </row>
    <row r="351" spans="1:4" x14ac:dyDescent="0.25">
      <c r="A351" s="12" t="s">
        <v>329</v>
      </c>
      <c r="B351" s="33">
        <v>597</v>
      </c>
      <c r="C351" s="34">
        <v>0</v>
      </c>
      <c r="D351" s="35">
        <v>597</v>
      </c>
    </row>
    <row r="352" spans="1:4" x14ac:dyDescent="0.25">
      <c r="A352" s="12" t="s">
        <v>330</v>
      </c>
      <c r="B352" s="33">
        <v>1955</v>
      </c>
      <c r="C352" s="34">
        <v>0</v>
      </c>
      <c r="D352" s="35">
        <v>1955</v>
      </c>
    </row>
    <row r="353" spans="1:4" x14ac:dyDescent="0.25">
      <c r="A353" s="7" t="s">
        <v>1260</v>
      </c>
      <c r="B353" s="29">
        <v>26603</v>
      </c>
      <c r="C353" s="30">
        <v>0</v>
      </c>
      <c r="D353" s="31">
        <v>26603</v>
      </c>
    </row>
    <row r="354" spans="1:4" x14ac:dyDescent="0.25">
      <c r="A354" s="12" t="s">
        <v>331</v>
      </c>
      <c r="B354" s="33">
        <v>691</v>
      </c>
      <c r="C354" s="34">
        <v>0</v>
      </c>
      <c r="D354" s="35">
        <v>691</v>
      </c>
    </row>
    <row r="355" spans="1:4" x14ac:dyDescent="0.25">
      <c r="A355" s="12" t="s">
        <v>332</v>
      </c>
      <c r="B355" s="33">
        <v>1882</v>
      </c>
      <c r="C355" s="34">
        <v>0</v>
      </c>
      <c r="D355" s="35">
        <v>1882</v>
      </c>
    </row>
    <row r="356" spans="1:4" x14ac:dyDescent="0.25">
      <c r="A356" s="12" t="s">
        <v>333</v>
      </c>
      <c r="B356" s="33">
        <v>814</v>
      </c>
      <c r="C356" s="34">
        <v>0</v>
      </c>
      <c r="D356" s="35">
        <v>814</v>
      </c>
    </row>
    <row r="357" spans="1:4" x14ac:dyDescent="0.25">
      <c r="A357" s="12" t="s">
        <v>95</v>
      </c>
      <c r="B357" s="33">
        <v>844</v>
      </c>
      <c r="C357" s="34">
        <v>0</v>
      </c>
      <c r="D357" s="35">
        <v>844</v>
      </c>
    </row>
    <row r="358" spans="1:4" x14ac:dyDescent="0.25">
      <c r="A358" s="12" t="s">
        <v>334</v>
      </c>
      <c r="B358" s="33">
        <v>1474</v>
      </c>
      <c r="C358" s="34">
        <v>0</v>
      </c>
      <c r="D358" s="35">
        <v>1474</v>
      </c>
    </row>
    <row r="359" spans="1:4" x14ac:dyDescent="0.25">
      <c r="A359" s="12" t="s">
        <v>335</v>
      </c>
      <c r="B359" s="33">
        <v>370</v>
      </c>
      <c r="C359" s="34">
        <v>0</v>
      </c>
      <c r="D359" s="35">
        <v>370</v>
      </c>
    </row>
    <row r="360" spans="1:4" x14ac:dyDescent="0.25">
      <c r="A360" s="12" t="s">
        <v>336</v>
      </c>
      <c r="B360" s="33">
        <v>1753</v>
      </c>
      <c r="C360" s="34">
        <v>0</v>
      </c>
      <c r="D360" s="35">
        <v>1753</v>
      </c>
    </row>
    <row r="361" spans="1:4" x14ac:dyDescent="0.25">
      <c r="A361" s="12" t="s">
        <v>337</v>
      </c>
      <c r="B361" s="33">
        <v>1564</v>
      </c>
      <c r="C361" s="34">
        <v>0</v>
      </c>
      <c r="D361" s="35">
        <v>1564</v>
      </c>
    </row>
    <row r="362" spans="1:4" x14ac:dyDescent="0.25">
      <c r="A362" s="12" t="s">
        <v>338</v>
      </c>
      <c r="B362" s="33">
        <v>1054</v>
      </c>
      <c r="C362" s="34">
        <v>0</v>
      </c>
      <c r="D362" s="35">
        <v>1054</v>
      </c>
    </row>
    <row r="363" spans="1:4" x14ac:dyDescent="0.25">
      <c r="A363" s="12" t="s">
        <v>339</v>
      </c>
      <c r="B363" s="33">
        <v>1498</v>
      </c>
      <c r="C363" s="34">
        <v>0</v>
      </c>
      <c r="D363" s="35">
        <v>1498</v>
      </c>
    </row>
    <row r="364" spans="1:4" x14ac:dyDescent="0.25">
      <c r="A364" s="12" t="s">
        <v>340</v>
      </c>
      <c r="B364" s="33">
        <v>435</v>
      </c>
      <c r="C364" s="34">
        <v>0</v>
      </c>
      <c r="D364" s="35">
        <v>435</v>
      </c>
    </row>
    <row r="365" spans="1:4" x14ac:dyDescent="0.25">
      <c r="A365" s="12" t="s">
        <v>341</v>
      </c>
      <c r="B365" s="33">
        <v>1818</v>
      </c>
      <c r="C365" s="34">
        <v>0</v>
      </c>
      <c r="D365" s="35">
        <v>1818</v>
      </c>
    </row>
    <row r="366" spans="1:4" x14ac:dyDescent="0.25">
      <c r="A366" s="12" t="s">
        <v>342</v>
      </c>
      <c r="B366" s="33">
        <v>1262</v>
      </c>
      <c r="C366" s="34">
        <v>0</v>
      </c>
      <c r="D366" s="35">
        <v>1262</v>
      </c>
    </row>
    <row r="367" spans="1:4" x14ac:dyDescent="0.25">
      <c r="A367" s="12" t="s">
        <v>343</v>
      </c>
      <c r="B367" s="33">
        <v>501</v>
      </c>
      <c r="C367" s="34">
        <v>0</v>
      </c>
      <c r="D367" s="35">
        <v>501</v>
      </c>
    </row>
    <row r="368" spans="1:4" x14ac:dyDescent="0.25">
      <c r="A368" s="12" t="s">
        <v>344</v>
      </c>
      <c r="B368" s="33">
        <v>1119</v>
      </c>
      <c r="C368" s="34">
        <v>0</v>
      </c>
      <c r="D368" s="35">
        <v>1119</v>
      </c>
    </row>
    <row r="369" spans="1:4" x14ac:dyDescent="0.25">
      <c r="A369" s="12" t="s">
        <v>345</v>
      </c>
      <c r="B369" s="33">
        <v>329</v>
      </c>
      <c r="C369" s="34">
        <v>0</v>
      </c>
      <c r="D369" s="35">
        <v>329</v>
      </c>
    </row>
    <row r="370" spans="1:4" x14ac:dyDescent="0.25">
      <c r="A370" s="12" t="s">
        <v>346</v>
      </c>
      <c r="B370" s="33">
        <v>1274</v>
      </c>
      <c r="C370" s="34">
        <v>0</v>
      </c>
      <c r="D370" s="35">
        <v>1274</v>
      </c>
    </row>
    <row r="371" spans="1:4" x14ac:dyDescent="0.25">
      <c r="A371" s="12" t="s">
        <v>347</v>
      </c>
      <c r="B371" s="33">
        <v>615</v>
      </c>
      <c r="C371" s="34">
        <v>0</v>
      </c>
      <c r="D371" s="35">
        <v>615</v>
      </c>
    </row>
    <row r="372" spans="1:4" x14ac:dyDescent="0.25">
      <c r="A372" s="12" t="s">
        <v>348</v>
      </c>
      <c r="B372" s="33">
        <v>2412</v>
      </c>
      <c r="C372" s="34">
        <v>0</v>
      </c>
      <c r="D372" s="35">
        <v>2412</v>
      </c>
    </row>
    <row r="373" spans="1:4" x14ac:dyDescent="0.25">
      <c r="A373" s="12" t="s">
        <v>349</v>
      </c>
      <c r="B373" s="33">
        <v>618</v>
      </c>
      <c r="C373" s="34">
        <v>0</v>
      </c>
      <c r="D373" s="35">
        <v>618</v>
      </c>
    </row>
    <row r="374" spans="1:4" x14ac:dyDescent="0.25">
      <c r="A374" s="12" t="s">
        <v>350</v>
      </c>
      <c r="B374" s="33">
        <v>422</v>
      </c>
      <c r="C374" s="34">
        <v>0</v>
      </c>
      <c r="D374" s="35">
        <v>422</v>
      </c>
    </row>
    <row r="375" spans="1:4" x14ac:dyDescent="0.25">
      <c r="A375" s="12" t="s">
        <v>351</v>
      </c>
      <c r="B375" s="33">
        <v>2308</v>
      </c>
      <c r="C375" s="34">
        <v>0</v>
      </c>
      <c r="D375" s="35">
        <v>2308</v>
      </c>
    </row>
    <row r="376" spans="1:4" x14ac:dyDescent="0.25">
      <c r="A376" s="12" t="s">
        <v>352</v>
      </c>
      <c r="B376" s="33">
        <v>1254</v>
      </c>
      <c r="C376" s="34">
        <v>0</v>
      </c>
      <c r="D376" s="35">
        <v>1254</v>
      </c>
    </row>
    <row r="377" spans="1:4" x14ac:dyDescent="0.25">
      <c r="A377" s="12" t="s">
        <v>353</v>
      </c>
      <c r="B377" s="33">
        <v>292</v>
      </c>
      <c r="C377" s="34">
        <v>0</v>
      </c>
      <c r="D377" s="35">
        <v>292</v>
      </c>
    </row>
    <row r="378" spans="1:4" x14ac:dyDescent="0.25">
      <c r="A378" s="7" t="s">
        <v>354</v>
      </c>
      <c r="B378" s="29">
        <v>50952</v>
      </c>
      <c r="C378" s="30">
        <v>31027</v>
      </c>
      <c r="D378" s="31">
        <v>19925</v>
      </c>
    </row>
    <row r="379" spans="1:4" x14ac:dyDescent="0.25">
      <c r="A379" s="8" t="s">
        <v>355</v>
      </c>
      <c r="B379" s="33">
        <v>7844</v>
      </c>
      <c r="C379" s="34">
        <v>7844</v>
      </c>
      <c r="D379" s="35">
        <v>0</v>
      </c>
    </row>
    <row r="380" spans="1:4" x14ac:dyDescent="0.25">
      <c r="A380" s="11" t="s">
        <v>1146</v>
      </c>
      <c r="B380" s="33">
        <v>7844</v>
      </c>
      <c r="C380" s="34">
        <v>7844</v>
      </c>
      <c r="D380" s="35">
        <v>0</v>
      </c>
    </row>
    <row r="381" spans="1:4" x14ac:dyDescent="0.25">
      <c r="A381" s="8" t="s">
        <v>357</v>
      </c>
      <c r="B381" s="33">
        <v>8720</v>
      </c>
      <c r="C381" s="34">
        <v>7994</v>
      </c>
      <c r="D381" s="35">
        <v>726</v>
      </c>
    </row>
    <row r="382" spans="1:4" x14ac:dyDescent="0.25">
      <c r="A382" s="11" t="s">
        <v>1147</v>
      </c>
      <c r="B382" s="33">
        <v>7994</v>
      </c>
      <c r="C382" s="34">
        <v>7994</v>
      </c>
      <c r="D382" s="35">
        <v>0</v>
      </c>
    </row>
    <row r="383" spans="1:4" x14ac:dyDescent="0.25">
      <c r="A383" s="8" t="s">
        <v>359</v>
      </c>
      <c r="B383" s="33">
        <v>5434</v>
      </c>
      <c r="C383" s="34">
        <v>5434</v>
      </c>
      <c r="D383" s="35">
        <v>0</v>
      </c>
    </row>
    <row r="384" spans="1:4" x14ac:dyDescent="0.25">
      <c r="A384" s="11" t="s">
        <v>1148</v>
      </c>
      <c r="B384" s="33">
        <v>5434</v>
      </c>
      <c r="C384" s="34">
        <v>5434</v>
      </c>
      <c r="D384" s="35">
        <v>0</v>
      </c>
    </row>
    <row r="385" spans="1:4" x14ac:dyDescent="0.25">
      <c r="A385" s="8" t="s">
        <v>361</v>
      </c>
      <c r="B385" s="33">
        <v>6438</v>
      </c>
      <c r="C385" s="34">
        <v>4946</v>
      </c>
      <c r="D385" s="35">
        <v>1492</v>
      </c>
    </row>
    <row r="386" spans="1:4" x14ac:dyDescent="0.25">
      <c r="A386" s="11" t="s">
        <v>1149</v>
      </c>
      <c r="B386" s="33">
        <v>4946</v>
      </c>
      <c r="C386" s="34">
        <v>4946</v>
      </c>
      <c r="D386" s="35">
        <v>0</v>
      </c>
    </row>
    <row r="387" spans="1:4" x14ac:dyDescent="0.25">
      <c r="A387" s="8" t="s">
        <v>363</v>
      </c>
      <c r="B387" s="33">
        <v>5084</v>
      </c>
      <c r="C387" s="34">
        <v>4809</v>
      </c>
      <c r="D387" s="35">
        <v>275</v>
      </c>
    </row>
    <row r="388" spans="1:4" x14ac:dyDescent="0.25">
      <c r="A388" s="11" t="s">
        <v>1150</v>
      </c>
      <c r="B388" s="33">
        <v>4809</v>
      </c>
      <c r="C388" s="34">
        <v>4809</v>
      </c>
      <c r="D388" s="35">
        <v>0</v>
      </c>
    </row>
    <row r="389" spans="1:4" x14ac:dyDescent="0.25">
      <c r="A389" s="12" t="s">
        <v>365</v>
      </c>
      <c r="B389" s="33">
        <v>2859</v>
      </c>
      <c r="C389" s="34">
        <v>0</v>
      </c>
      <c r="D389" s="35">
        <v>2859</v>
      </c>
    </row>
    <row r="390" spans="1:4" x14ac:dyDescent="0.25">
      <c r="A390" s="12" t="s">
        <v>366</v>
      </c>
      <c r="B390" s="33">
        <v>2869</v>
      </c>
      <c r="C390" s="34">
        <v>0</v>
      </c>
      <c r="D390" s="35">
        <v>2869</v>
      </c>
    </row>
    <row r="391" spans="1:4" x14ac:dyDescent="0.25">
      <c r="A391" s="12" t="s">
        <v>367</v>
      </c>
      <c r="B391" s="33">
        <v>2919</v>
      </c>
      <c r="C391" s="34">
        <v>0</v>
      </c>
      <c r="D391" s="35">
        <v>2919</v>
      </c>
    </row>
    <row r="392" spans="1:4" x14ac:dyDescent="0.25">
      <c r="A392" s="12" t="s">
        <v>368</v>
      </c>
      <c r="B392" s="33">
        <v>2380</v>
      </c>
      <c r="C392" s="34">
        <v>0</v>
      </c>
      <c r="D392" s="35">
        <v>2380</v>
      </c>
    </row>
    <row r="393" spans="1:4" x14ac:dyDescent="0.25">
      <c r="A393" s="12" t="s">
        <v>369</v>
      </c>
      <c r="B393" s="33">
        <v>1683</v>
      </c>
      <c r="C393" s="34">
        <v>0</v>
      </c>
      <c r="D393" s="35">
        <v>1683</v>
      </c>
    </row>
    <row r="394" spans="1:4" x14ac:dyDescent="0.25">
      <c r="A394" s="12" t="s">
        <v>370</v>
      </c>
      <c r="B394" s="33">
        <v>1586</v>
      </c>
      <c r="C394" s="34">
        <v>0</v>
      </c>
      <c r="D394" s="35">
        <v>1586</v>
      </c>
    </row>
    <row r="395" spans="1:4" x14ac:dyDescent="0.25">
      <c r="A395" s="12" t="s">
        <v>371</v>
      </c>
      <c r="B395" s="33">
        <v>1892</v>
      </c>
      <c r="C395" s="34">
        <v>0</v>
      </c>
      <c r="D395" s="35">
        <v>1892</v>
      </c>
    </row>
    <row r="396" spans="1:4" x14ac:dyDescent="0.25">
      <c r="A396" s="12" t="s">
        <v>372</v>
      </c>
      <c r="B396" s="33">
        <v>1244</v>
      </c>
      <c r="C396" s="34">
        <v>0</v>
      </c>
      <c r="D396" s="35">
        <v>1244</v>
      </c>
    </row>
    <row r="397" spans="1:4" x14ac:dyDescent="0.25">
      <c r="A397" s="7" t="s">
        <v>1261</v>
      </c>
      <c r="B397" s="29">
        <v>18219</v>
      </c>
      <c r="C397" s="30">
        <v>6986</v>
      </c>
      <c r="D397" s="31">
        <v>11233</v>
      </c>
    </row>
    <row r="398" spans="1:4" x14ac:dyDescent="0.25">
      <c r="A398" s="8" t="s">
        <v>373</v>
      </c>
      <c r="B398" s="33">
        <v>6986</v>
      </c>
      <c r="C398" s="34">
        <v>6986</v>
      </c>
      <c r="D398" s="35">
        <v>0</v>
      </c>
    </row>
    <row r="399" spans="1:4" x14ac:dyDescent="0.25">
      <c r="A399" s="11" t="s">
        <v>1151</v>
      </c>
      <c r="B399" s="33">
        <v>6986</v>
      </c>
      <c r="C399" s="34">
        <v>6986</v>
      </c>
      <c r="D399" s="35">
        <v>0</v>
      </c>
    </row>
    <row r="400" spans="1:4" x14ac:dyDescent="0.25">
      <c r="A400" s="12" t="s">
        <v>375</v>
      </c>
      <c r="B400" s="33">
        <v>967</v>
      </c>
      <c r="C400" s="34">
        <v>0</v>
      </c>
      <c r="D400" s="35">
        <v>967</v>
      </c>
    </row>
    <row r="401" spans="1:4" x14ac:dyDescent="0.25">
      <c r="A401" s="12" t="s">
        <v>376</v>
      </c>
      <c r="B401" s="33">
        <v>971</v>
      </c>
      <c r="C401" s="34">
        <v>0</v>
      </c>
      <c r="D401" s="35">
        <v>971</v>
      </c>
    </row>
    <row r="402" spans="1:4" x14ac:dyDescent="0.25">
      <c r="A402" s="12" t="s">
        <v>377</v>
      </c>
      <c r="B402" s="33">
        <v>900</v>
      </c>
      <c r="C402" s="34">
        <v>0</v>
      </c>
      <c r="D402" s="35">
        <v>900</v>
      </c>
    </row>
    <row r="403" spans="1:4" x14ac:dyDescent="0.25">
      <c r="A403" s="12" t="s">
        <v>378</v>
      </c>
      <c r="B403" s="33">
        <v>576</v>
      </c>
      <c r="C403" s="34">
        <v>0</v>
      </c>
      <c r="D403" s="35">
        <v>576</v>
      </c>
    </row>
    <row r="404" spans="1:4" x14ac:dyDescent="0.25">
      <c r="A404" s="12" t="s">
        <v>379</v>
      </c>
      <c r="B404" s="33">
        <v>2565</v>
      </c>
      <c r="C404" s="34">
        <v>0</v>
      </c>
      <c r="D404" s="35">
        <v>2565</v>
      </c>
    </row>
    <row r="405" spans="1:4" x14ac:dyDescent="0.25">
      <c r="A405" s="12" t="s">
        <v>380</v>
      </c>
      <c r="B405" s="33">
        <v>1471</v>
      </c>
      <c r="C405" s="34">
        <v>0</v>
      </c>
      <c r="D405" s="35">
        <v>1471</v>
      </c>
    </row>
    <row r="406" spans="1:4" x14ac:dyDescent="0.25">
      <c r="A406" s="12" t="s">
        <v>381</v>
      </c>
      <c r="B406" s="33">
        <v>2024</v>
      </c>
      <c r="C406" s="34">
        <v>0</v>
      </c>
      <c r="D406" s="35">
        <v>2024</v>
      </c>
    </row>
    <row r="407" spans="1:4" x14ac:dyDescent="0.25">
      <c r="A407" s="12" t="s">
        <v>382</v>
      </c>
      <c r="B407" s="33">
        <v>1759</v>
      </c>
      <c r="C407" s="34">
        <v>0</v>
      </c>
      <c r="D407" s="35">
        <v>1759</v>
      </c>
    </row>
    <row r="408" spans="1:4" x14ac:dyDescent="0.25">
      <c r="A408" s="7" t="s">
        <v>1267</v>
      </c>
      <c r="B408" s="29">
        <v>52303</v>
      </c>
      <c r="C408" s="30">
        <v>46910</v>
      </c>
      <c r="D408" s="31">
        <v>5393</v>
      </c>
    </row>
    <row r="409" spans="1:4" x14ac:dyDescent="0.25">
      <c r="A409" s="8" t="s">
        <v>383</v>
      </c>
      <c r="B409" s="33">
        <v>44367</v>
      </c>
      <c r="C409" s="34">
        <v>44301</v>
      </c>
      <c r="D409" s="35">
        <v>66</v>
      </c>
    </row>
    <row r="410" spans="1:4" x14ac:dyDescent="0.25">
      <c r="A410" s="11" t="s">
        <v>384</v>
      </c>
      <c r="B410" s="33">
        <v>44301</v>
      </c>
      <c r="C410" s="34">
        <v>44301</v>
      </c>
      <c r="D410" s="35">
        <v>0</v>
      </c>
    </row>
    <row r="411" spans="1:4" x14ac:dyDescent="0.25">
      <c r="A411" s="8" t="s">
        <v>385</v>
      </c>
      <c r="B411" s="33">
        <v>938</v>
      </c>
      <c r="C411" s="34">
        <v>938</v>
      </c>
      <c r="D411" s="35">
        <v>0</v>
      </c>
    </row>
    <row r="412" spans="1:4" x14ac:dyDescent="0.25">
      <c r="A412" s="11" t="s">
        <v>1152</v>
      </c>
      <c r="B412" s="33">
        <v>938</v>
      </c>
      <c r="C412" s="34">
        <v>938</v>
      </c>
      <c r="D412" s="35">
        <v>0</v>
      </c>
    </row>
    <row r="413" spans="1:4" x14ac:dyDescent="0.25">
      <c r="A413" s="8" t="s">
        <v>387</v>
      </c>
      <c r="B413" s="33">
        <v>1671</v>
      </c>
      <c r="C413" s="34">
        <v>1671</v>
      </c>
      <c r="D413" s="35">
        <v>0</v>
      </c>
    </row>
    <row r="414" spans="1:4" x14ac:dyDescent="0.25">
      <c r="A414" s="11" t="s">
        <v>1153</v>
      </c>
      <c r="B414" s="33">
        <v>1671</v>
      </c>
      <c r="C414" s="34">
        <v>1671</v>
      </c>
      <c r="D414" s="35">
        <v>0</v>
      </c>
    </row>
    <row r="415" spans="1:4" x14ac:dyDescent="0.25">
      <c r="A415" s="12" t="s">
        <v>389</v>
      </c>
      <c r="B415" s="33">
        <v>1383</v>
      </c>
      <c r="C415" s="34">
        <v>0</v>
      </c>
      <c r="D415" s="35">
        <v>1383</v>
      </c>
    </row>
    <row r="416" spans="1:4" x14ac:dyDescent="0.25">
      <c r="A416" s="12" t="s">
        <v>390</v>
      </c>
      <c r="B416" s="33">
        <v>1917</v>
      </c>
      <c r="C416" s="34">
        <v>0</v>
      </c>
      <c r="D416" s="35">
        <v>1917</v>
      </c>
    </row>
    <row r="417" spans="1:4" x14ac:dyDescent="0.25">
      <c r="A417" s="12" t="s">
        <v>391</v>
      </c>
      <c r="B417" s="33">
        <v>1017</v>
      </c>
      <c r="C417" s="34">
        <v>0</v>
      </c>
      <c r="D417" s="35">
        <v>1017</v>
      </c>
    </row>
    <row r="418" spans="1:4" x14ac:dyDescent="0.25">
      <c r="A418" s="12"/>
      <c r="B418" s="33"/>
      <c r="C418" s="34">
        <v>0</v>
      </c>
      <c r="D418" s="35">
        <v>0</v>
      </c>
    </row>
    <row r="419" spans="1:4" x14ac:dyDescent="0.25">
      <c r="A419" s="12" t="s">
        <v>392</v>
      </c>
      <c r="B419" s="33">
        <v>838</v>
      </c>
      <c r="C419" s="34">
        <v>0</v>
      </c>
      <c r="D419" s="35">
        <v>838</v>
      </c>
    </row>
    <row r="420" spans="1:4" x14ac:dyDescent="0.25">
      <c r="A420" s="12" t="s">
        <v>188</v>
      </c>
      <c r="B420" s="33">
        <v>172</v>
      </c>
      <c r="C420" s="34">
        <v>0</v>
      </c>
      <c r="D420" s="35">
        <v>172</v>
      </c>
    </row>
    <row r="421" spans="1:4" x14ac:dyDescent="0.25">
      <c r="A421" s="7" t="s">
        <v>1262</v>
      </c>
      <c r="B421" s="29">
        <v>14056</v>
      </c>
      <c r="C421" s="30">
        <v>5201</v>
      </c>
      <c r="D421" s="31">
        <v>8855</v>
      </c>
    </row>
    <row r="422" spans="1:4" x14ac:dyDescent="0.25">
      <c r="A422" s="8" t="s">
        <v>394</v>
      </c>
      <c r="B422" s="33">
        <v>5201</v>
      </c>
      <c r="C422" s="34">
        <v>5201</v>
      </c>
      <c r="D422" s="35">
        <v>0</v>
      </c>
    </row>
    <row r="423" spans="1:4" x14ac:dyDescent="0.25">
      <c r="A423" s="11" t="s">
        <v>1154</v>
      </c>
      <c r="B423" s="33">
        <v>5201</v>
      </c>
      <c r="C423" s="34">
        <v>5201</v>
      </c>
      <c r="D423" s="35">
        <v>0</v>
      </c>
    </row>
    <row r="424" spans="1:4" x14ac:dyDescent="0.25">
      <c r="A424" s="12" t="s">
        <v>396</v>
      </c>
      <c r="B424" s="33">
        <v>584</v>
      </c>
      <c r="C424" s="34">
        <v>0</v>
      </c>
      <c r="D424" s="35">
        <v>584</v>
      </c>
    </row>
    <row r="425" spans="1:4" x14ac:dyDescent="0.25">
      <c r="A425" s="12" t="s">
        <v>397</v>
      </c>
      <c r="B425" s="33">
        <v>234</v>
      </c>
      <c r="C425" s="34">
        <v>0</v>
      </c>
      <c r="D425" s="35">
        <v>234</v>
      </c>
    </row>
    <row r="426" spans="1:4" x14ac:dyDescent="0.25">
      <c r="A426" s="12" t="s">
        <v>398</v>
      </c>
      <c r="B426" s="33">
        <v>434</v>
      </c>
      <c r="C426" s="34">
        <v>0</v>
      </c>
      <c r="D426" s="35">
        <v>434</v>
      </c>
    </row>
    <row r="427" spans="1:4" x14ac:dyDescent="0.25">
      <c r="A427" s="12" t="s">
        <v>399</v>
      </c>
      <c r="B427" s="33">
        <v>588</v>
      </c>
      <c r="C427" s="34">
        <v>0</v>
      </c>
      <c r="D427" s="35">
        <v>588</v>
      </c>
    </row>
    <row r="428" spans="1:4" x14ac:dyDescent="0.25">
      <c r="A428" s="12" t="s">
        <v>400</v>
      </c>
      <c r="B428" s="33">
        <v>956</v>
      </c>
      <c r="C428" s="34">
        <v>0</v>
      </c>
      <c r="D428" s="35">
        <v>956</v>
      </c>
    </row>
    <row r="429" spans="1:4" x14ac:dyDescent="0.25">
      <c r="A429" s="12" t="s">
        <v>401</v>
      </c>
      <c r="B429" s="33">
        <v>1316</v>
      </c>
      <c r="C429" s="34">
        <v>0</v>
      </c>
      <c r="D429" s="35">
        <v>1316</v>
      </c>
    </row>
    <row r="430" spans="1:4" x14ac:dyDescent="0.25">
      <c r="A430" s="12" t="s">
        <v>402</v>
      </c>
      <c r="B430" s="33">
        <v>1254</v>
      </c>
      <c r="C430" s="34">
        <v>0</v>
      </c>
      <c r="D430" s="35">
        <v>1254</v>
      </c>
    </row>
    <row r="431" spans="1:4" x14ac:dyDescent="0.25">
      <c r="A431" s="12" t="s">
        <v>403</v>
      </c>
      <c r="B431" s="33">
        <v>285</v>
      </c>
      <c r="C431" s="34">
        <v>0</v>
      </c>
      <c r="D431" s="35">
        <v>285</v>
      </c>
    </row>
    <row r="432" spans="1:4" x14ac:dyDescent="0.25">
      <c r="A432" s="12" t="s">
        <v>404</v>
      </c>
      <c r="B432" s="33">
        <v>790</v>
      </c>
      <c r="C432" s="34">
        <v>0</v>
      </c>
      <c r="D432" s="35">
        <v>790</v>
      </c>
    </row>
    <row r="433" spans="1:4" x14ac:dyDescent="0.25">
      <c r="A433" s="12" t="s">
        <v>405</v>
      </c>
      <c r="B433" s="33">
        <v>1004</v>
      </c>
      <c r="C433" s="34">
        <v>0</v>
      </c>
      <c r="D433" s="35">
        <v>1004</v>
      </c>
    </row>
    <row r="434" spans="1:4" x14ac:dyDescent="0.25">
      <c r="A434" s="12" t="s">
        <v>406</v>
      </c>
      <c r="B434" s="33">
        <v>991</v>
      </c>
      <c r="C434" s="34">
        <v>0</v>
      </c>
      <c r="D434" s="35">
        <v>991</v>
      </c>
    </row>
    <row r="435" spans="1:4" x14ac:dyDescent="0.25">
      <c r="A435" s="12" t="s">
        <v>407</v>
      </c>
      <c r="B435" s="33">
        <v>109</v>
      </c>
      <c r="C435" s="34">
        <v>0</v>
      </c>
      <c r="D435" s="35">
        <v>109</v>
      </c>
    </row>
    <row r="436" spans="1:4" x14ac:dyDescent="0.25">
      <c r="A436" s="12" t="s">
        <v>408</v>
      </c>
      <c r="B436" s="33">
        <v>310</v>
      </c>
      <c r="C436" s="34">
        <v>0</v>
      </c>
      <c r="D436" s="35">
        <v>310</v>
      </c>
    </row>
    <row r="437" spans="1:4" x14ac:dyDescent="0.25">
      <c r="A437" s="7" t="s">
        <v>409</v>
      </c>
      <c r="B437" s="29" t="s">
        <v>1273</v>
      </c>
      <c r="C437" s="30">
        <v>7697</v>
      </c>
      <c r="D437" s="31">
        <v>21739</v>
      </c>
    </row>
    <row r="438" spans="1:4" x14ac:dyDescent="0.25">
      <c r="A438" s="8" t="s">
        <v>410</v>
      </c>
      <c r="B438" s="33">
        <v>7781</v>
      </c>
      <c r="C438" s="34">
        <v>7697</v>
      </c>
      <c r="D438" s="35">
        <v>84</v>
      </c>
    </row>
    <row r="439" spans="1:4" x14ac:dyDescent="0.25">
      <c r="A439" s="11" t="s">
        <v>1155</v>
      </c>
      <c r="B439" s="33">
        <v>7697</v>
      </c>
      <c r="C439" s="34">
        <v>7697</v>
      </c>
      <c r="D439" s="35">
        <v>0</v>
      </c>
    </row>
    <row r="440" spans="1:4" x14ac:dyDescent="0.25">
      <c r="A440" s="12" t="s">
        <v>412</v>
      </c>
      <c r="B440" s="33">
        <v>1800</v>
      </c>
      <c r="C440" s="34">
        <v>0</v>
      </c>
      <c r="D440" s="35">
        <v>1800</v>
      </c>
    </row>
    <row r="441" spans="1:4" x14ac:dyDescent="0.25">
      <c r="A441" s="12" t="s">
        <v>413</v>
      </c>
      <c r="B441" s="33">
        <v>1495</v>
      </c>
      <c r="C441" s="34">
        <v>0</v>
      </c>
      <c r="D441" s="35">
        <v>1495</v>
      </c>
    </row>
    <row r="442" spans="1:4" x14ac:dyDescent="0.25">
      <c r="A442" s="12" t="s">
        <v>414</v>
      </c>
      <c r="B442" s="33">
        <v>1220</v>
      </c>
      <c r="C442" s="34">
        <v>0</v>
      </c>
      <c r="D442" s="35">
        <v>1220</v>
      </c>
    </row>
    <row r="443" spans="1:4" x14ac:dyDescent="0.25">
      <c r="A443" s="12" t="s">
        <v>415</v>
      </c>
      <c r="B443" s="33">
        <v>2323</v>
      </c>
      <c r="C443" s="34">
        <v>0</v>
      </c>
      <c r="D443" s="35">
        <v>2323</v>
      </c>
    </row>
    <row r="444" spans="1:4" x14ac:dyDescent="0.25">
      <c r="A444" s="12" t="s">
        <v>416</v>
      </c>
      <c r="B444" s="33">
        <v>1316</v>
      </c>
      <c r="C444" s="34">
        <v>0</v>
      </c>
      <c r="D444" s="35">
        <v>1316</v>
      </c>
    </row>
    <row r="445" spans="1:4" x14ac:dyDescent="0.25">
      <c r="A445" s="12" t="s">
        <v>417</v>
      </c>
      <c r="B445" s="33">
        <v>512</v>
      </c>
      <c r="C445" s="34">
        <v>0</v>
      </c>
      <c r="D445" s="35">
        <v>512</v>
      </c>
    </row>
    <row r="446" spans="1:4" x14ac:dyDescent="0.25">
      <c r="A446" s="12" t="s">
        <v>418</v>
      </c>
      <c r="B446" s="33">
        <v>1118</v>
      </c>
      <c r="C446" s="34">
        <v>0</v>
      </c>
      <c r="D446" s="35">
        <v>1118</v>
      </c>
    </row>
    <row r="447" spans="1:4" x14ac:dyDescent="0.25">
      <c r="A447" s="12" t="s">
        <v>419</v>
      </c>
      <c r="B447" s="33">
        <v>1497</v>
      </c>
      <c r="C447" s="34">
        <v>0</v>
      </c>
      <c r="D447" s="35">
        <v>1497</v>
      </c>
    </row>
    <row r="448" spans="1:4" x14ac:dyDescent="0.25">
      <c r="A448" s="12" t="s">
        <v>420</v>
      </c>
      <c r="B448" s="33">
        <v>774</v>
      </c>
      <c r="C448" s="34">
        <v>0</v>
      </c>
      <c r="D448" s="35">
        <v>774</v>
      </c>
    </row>
    <row r="449" spans="1:4" x14ac:dyDescent="0.25">
      <c r="A449" s="12" t="s">
        <v>421</v>
      </c>
      <c r="B449" s="33">
        <v>867</v>
      </c>
      <c r="C449" s="34">
        <v>0</v>
      </c>
      <c r="D449" s="35">
        <v>867</v>
      </c>
    </row>
    <row r="450" spans="1:4" x14ac:dyDescent="0.25">
      <c r="A450" s="12" t="s">
        <v>422</v>
      </c>
      <c r="B450" s="33">
        <v>2045</v>
      </c>
      <c r="C450" s="34">
        <v>0</v>
      </c>
      <c r="D450" s="35">
        <v>2045</v>
      </c>
    </row>
    <row r="451" spans="1:4" x14ac:dyDescent="0.25">
      <c r="A451" s="12" t="s">
        <v>423</v>
      </c>
      <c r="B451" s="33">
        <v>1005</v>
      </c>
      <c r="C451" s="34">
        <v>0</v>
      </c>
      <c r="D451" s="35">
        <v>1005</v>
      </c>
    </row>
    <row r="452" spans="1:4" x14ac:dyDescent="0.25">
      <c r="A452" s="12" t="s">
        <v>424</v>
      </c>
      <c r="B452" s="33">
        <v>1699</v>
      </c>
      <c r="C452" s="34">
        <v>0</v>
      </c>
      <c r="D452" s="35">
        <v>1699</v>
      </c>
    </row>
    <row r="453" spans="1:4" x14ac:dyDescent="0.25">
      <c r="A453" s="12" t="s">
        <v>425</v>
      </c>
      <c r="B453" s="33">
        <v>858</v>
      </c>
      <c r="C453" s="34">
        <v>0</v>
      </c>
      <c r="D453" s="35">
        <v>858</v>
      </c>
    </row>
    <row r="454" spans="1:4" x14ac:dyDescent="0.25">
      <c r="A454" s="12" t="s">
        <v>426</v>
      </c>
      <c r="B454" s="33">
        <v>375</v>
      </c>
      <c r="C454" s="34">
        <v>0</v>
      </c>
      <c r="D454" s="35">
        <v>375</v>
      </c>
    </row>
    <row r="455" spans="1:4" x14ac:dyDescent="0.25">
      <c r="A455" s="12" t="s">
        <v>427</v>
      </c>
      <c r="B455" s="33">
        <v>856</v>
      </c>
      <c r="C455" s="34">
        <v>0</v>
      </c>
      <c r="D455" s="35">
        <v>856</v>
      </c>
    </row>
    <row r="456" spans="1:4" x14ac:dyDescent="0.25">
      <c r="A456" s="12" t="s">
        <v>428</v>
      </c>
      <c r="B456" s="33">
        <v>1895</v>
      </c>
      <c r="C456" s="34">
        <v>0</v>
      </c>
      <c r="D456" s="35">
        <v>1895</v>
      </c>
    </row>
    <row r="457" spans="1:4" x14ac:dyDescent="0.25">
      <c r="A457" s="7" t="s">
        <v>429</v>
      </c>
      <c r="B457" s="29">
        <v>35120</v>
      </c>
      <c r="C457" s="30">
        <v>25112</v>
      </c>
      <c r="D457" s="31">
        <v>10008</v>
      </c>
    </row>
    <row r="458" spans="1:4" x14ac:dyDescent="0.25">
      <c r="A458" s="8" t="s">
        <v>430</v>
      </c>
      <c r="B458" s="33">
        <v>14618</v>
      </c>
      <c r="C458" s="34">
        <v>14617</v>
      </c>
      <c r="D458" s="35">
        <v>1</v>
      </c>
    </row>
    <row r="459" spans="1:4" x14ac:dyDescent="0.25">
      <c r="A459" s="11" t="s">
        <v>1156</v>
      </c>
      <c r="B459" s="33">
        <v>14617</v>
      </c>
      <c r="C459" s="34">
        <v>14617</v>
      </c>
      <c r="D459" s="35">
        <v>0</v>
      </c>
    </row>
    <row r="460" spans="1:4" x14ac:dyDescent="0.25">
      <c r="A460" s="8" t="s">
        <v>432</v>
      </c>
      <c r="B460" s="33">
        <v>5925</v>
      </c>
      <c r="C460" s="34">
        <v>5243</v>
      </c>
      <c r="D460" s="35">
        <v>682</v>
      </c>
    </row>
    <row r="461" spans="1:4" x14ac:dyDescent="0.25">
      <c r="A461" s="11" t="s">
        <v>1157</v>
      </c>
      <c r="B461" s="33">
        <v>5243</v>
      </c>
      <c r="C461" s="34">
        <v>5243</v>
      </c>
      <c r="D461" s="35">
        <v>0</v>
      </c>
    </row>
    <row r="462" spans="1:4" x14ac:dyDescent="0.25">
      <c r="A462" s="8" t="s">
        <v>434</v>
      </c>
      <c r="B462" s="33">
        <v>5560</v>
      </c>
      <c r="C462" s="34">
        <v>5252</v>
      </c>
      <c r="D462" s="35">
        <v>308</v>
      </c>
    </row>
    <row r="463" spans="1:4" x14ac:dyDescent="0.25">
      <c r="A463" s="11" t="s">
        <v>1158</v>
      </c>
      <c r="B463" s="33">
        <v>5252</v>
      </c>
      <c r="C463" s="34">
        <v>5252</v>
      </c>
      <c r="D463" s="35">
        <v>0</v>
      </c>
    </row>
    <row r="464" spans="1:4" x14ac:dyDescent="0.25">
      <c r="A464" s="12" t="s">
        <v>436</v>
      </c>
      <c r="B464" s="33">
        <v>593</v>
      </c>
      <c r="C464" s="34">
        <v>0</v>
      </c>
      <c r="D464" s="35">
        <v>593</v>
      </c>
    </row>
    <row r="465" spans="1:4" x14ac:dyDescent="0.25">
      <c r="A465" s="12" t="s">
        <v>437</v>
      </c>
      <c r="B465" s="33">
        <v>451</v>
      </c>
      <c r="C465" s="34">
        <v>0</v>
      </c>
      <c r="D465" s="35">
        <v>451</v>
      </c>
    </row>
    <row r="466" spans="1:4" x14ac:dyDescent="0.25">
      <c r="A466" s="12" t="s">
        <v>438</v>
      </c>
      <c r="B466" s="33">
        <v>1979</v>
      </c>
      <c r="C466" s="34">
        <v>0</v>
      </c>
      <c r="D466" s="35">
        <v>1979</v>
      </c>
    </row>
    <row r="467" spans="1:4" x14ac:dyDescent="0.25">
      <c r="A467" s="12" t="s">
        <v>262</v>
      </c>
      <c r="B467" s="33">
        <v>1362</v>
      </c>
      <c r="C467" s="34">
        <v>0</v>
      </c>
      <c r="D467" s="35">
        <v>1362</v>
      </c>
    </row>
    <row r="468" spans="1:4" x14ac:dyDescent="0.25">
      <c r="A468" s="12" t="s">
        <v>439</v>
      </c>
      <c r="B468" s="33">
        <v>322</v>
      </c>
      <c r="C468" s="34">
        <v>0</v>
      </c>
      <c r="D468" s="35">
        <v>322</v>
      </c>
    </row>
    <row r="469" spans="1:4" x14ac:dyDescent="0.25">
      <c r="A469" s="12" t="s">
        <v>440</v>
      </c>
      <c r="B469" s="33">
        <v>2299</v>
      </c>
      <c r="C469" s="34">
        <v>0</v>
      </c>
      <c r="D469" s="35">
        <v>2299</v>
      </c>
    </row>
    <row r="470" spans="1:4" x14ac:dyDescent="0.25">
      <c r="A470" s="12" t="s">
        <v>441</v>
      </c>
      <c r="B470" s="33">
        <v>1766</v>
      </c>
      <c r="C470" s="34">
        <v>0</v>
      </c>
      <c r="D470" s="35">
        <v>1766</v>
      </c>
    </row>
    <row r="471" spans="1:4" x14ac:dyDescent="0.25">
      <c r="A471" s="12" t="s">
        <v>442</v>
      </c>
      <c r="B471" s="33">
        <v>245</v>
      </c>
      <c r="C471" s="34">
        <v>0</v>
      </c>
      <c r="D471" s="35">
        <v>245</v>
      </c>
    </row>
    <row r="472" spans="1:4" x14ac:dyDescent="0.25">
      <c r="A472" s="7" t="s">
        <v>1270</v>
      </c>
      <c r="B472" s="29">
        <v>63332</v>
      </c>
      <c r="C472" s="30">
        <v>53125</v>
      </c>
      <c r="D472" s="31">
        <v>10207</v>
      </c>
    </row>
    <row r="473" spans="1:4" x14ac:dyDescent="0.25">
      <c r="A473" s="8" t="s">
        <v>443</v>
      </c>
      <c r="B473" s="33">
        <v>47974</v>
      </c>
      <c r="C473" s="34">
        <v>47974</v>
      </c>
      <c r="D473" s="35">
        <v>0</v>
      </c>
    </row>
    <row r="474" spans="1:4" x14ac:dyDescent="0.25">
      <c r="A474" s="11" t="s">
        <v>444</v>
      </c>
      <c r="B474" s="33">
        <v>47974</v>
      </c>
      <c r="C474" s="34">
        <v>47974</v>
      </c>
      <c r="D474" s="35">
        <v>0</v>
      </c>
    </row>
    <row r="475" spans="1:4" x14ac:dyDescent="0.25">
      <c r="A475" s="8" t="s">
        <v>445</v>
      </c>
      <c r="B475" s="33">
        <v>5311</v>
      </c>
      <c r="C475" s="34">
        <v>5151</v>
      </c>
      <c r="D475" s="35">
        <v>160</v>
      </c>
    </row>
    <row r="476" spans="1:4" x14ac:dyDescent="0.25">
      <c r="A476" s="11" t="s">
        <v>1159</v>
      </c>
      <c r="B476" s="33">
        <v>5151</v>
      </c>
      <c r="C476" s="34">
        <v>5151</v>
      </c>
      <c r="D476" s="35">
        <v>0</v>
      </c>
    </row>
    <row r="477" spans="1:4" x14ac:dyDescent="0.25">
      <c r="A477" s="12" t="s">
        <v>447</v>
      </c>
      <c r="B477" s="33">
        <v>5514</v>
      </c>
      <c r="C477" s="34">
        <v>0</v>
      </c>
      <c r="D477" s="35">
        <v>5514</v>
      </c>
    </row>
    <row r="478" spans="1:4" x14ac:dyDescent="0.25">
      <c r="A478" s="12" t="s">
        <v>448</v>
      </c>
      <c r="B478" s="33">
        <v>2055</v>
      </c>
      <c r="C478" s="34">
        <v>0</v>
      </c>
      <c r="D478" s="35">
        <v>2055</v>
      </c>
    </row>
    <row r="479" spans="1:4" x14ac:dyDescent="0.25">
      <c r="A479" s="12" t="s">
        <v>449</v>
      </c>
      <c r="B479" s="33">
        <v>857</v>
      </c>
      <c r="C479" s="34">
        <v>0</v>
      </c>
      <c r="D479" s="35">
        <v>857</v>
      </c>
    </row>
    <row r="480" spans="1:4" x14ac:dyDescent="0.25">
      <c r="A480" s="12" t="s">
        <v>450</v>
      </c>
      <c r="B480" s="33">
        <v>1621</v>
      </c>
      <c r="C480" s="34">
        <v>0</v>
      </c>
      <c r="D480" s="35">
        <v>1621</v>
      </c>
    </row>
    <row r="481" spans="1:4" x14ac:dyDescent="0.25">
      <c r="A481" s="15" t="s">
        <v>1160</v>
      </c>
      <c r="B481" s="33"/>
      <c r="C481" s="34">
        <v>0</v>
      </c>
      <c r="D481" s="35"/>
    </row>
    <row r="482" spans="1:4" x14ac:dyDescent="0.25">
      <c r="A482" s="15" t="s">
        <v>1161</v>
      </c>
      <c r="B482" s="25">
        <v>123493</v>
      </c>
      <c r="C482" s="26">
        <v>0</v>
      </c>
      <c r="D482" s="27">
        <v>123493</v>
      </c>
    </row>
    <row r="483" spans="1:4" x14ac:dyDescent="0.25">
      <c r="A483" s="7" t="s">
        <v>452</v>
      </c>
      <c r="B483" s="29">
        <v>21040</v>
      </c>
      <c r="C483" s="30">
        <v>0</v>
      </c>
      <c r="D483" s="31">
        <v>21040</v>
      </c>
    </row>
    <row r="484" spans="1:4" x14ac:dyDescent="0.25">
      <c r="A484" s="12" t="s">
        <v>1162</v>
      </c>
      <c r="B484" s="33">
        <v>1593</v>
      </c>
      <c r="C484" s="34">
        <v>0</v>
      </c>
      <c r="D484" s="35">
        <v>1593</v>
      </c>
    </row>
    <row r="485" spans="1:4" x14ac:dyDescent="0.25">
      <c r="A485" s="12" t="s">
        <v>1163</v>
      </c>
      <c r="B485" s="33">
        <v>648</v>
      </c>
      <c r="C485" s="34">
        <v>0</v>
      </c>
      <c r="D485" s="35">
        <v>648</v>
      </c>
    </row>
    <row r="486" spans="1:4" x14ac:dyDescent="0.25">
      <c r="A486" s="12" t="s">
        <v>1164</v>
      </c>
      <c r="B486" s="33">
        <v>870</v>
      </c>
      <c r="C486" s="34">
        <v>0</v>
      </c>
      <c r="D486" s="35">
        <v>870</v>
      </c>
    </row>
    <row r="487" spans="1:4" x14ac:dyDescent="0.25">
      <c r="A487" s="12" t="s">
        <v>1165</v>
      </c>
      <c r="B487" s="33">
        <v>842</v>
      </c>
      <c r="C487" s="34">
        <v>0</v>
      </c>
      <c r="D487" s="35">
        <v>842</v>
      </c>
    </row>
    <row r="488" spans="1:4" x14ac:dyDescent="0.25">
      <c r="A488" s="12" t="s">
        <v>1166</v>
      </c>
      <c r="B488" s="33">
        <v>911</v>
      </c>
      <c r="C488" s="34">
        <v>0</v>
      </c>
      <c r="D488" s="35">
        <v>911</v>
      </c>
    </row>
    <row r="489" spans="1:4" x14ac:dyDescent="0.25">
      <c r="A489" s="12" t="s">
        <v>1167</v>
      </c>
      <c r="B489" s="33">
        <v>1890</v>
      </c>
      <c r="C489" s="34">
        <v>0</v>
      </c>
      <c r="D489" s="35">
        <v>1890</v>
      </c>
    </row>
    <row r="490" spans="1:4" x14ac:dyDescent="0.25">
      <c r="A490" s="12" t="s">
        <v>1168</v>
      </c>
      <c r="B490" s="33">
        <v>925</v>
      </c>
      <c r="C490" s="34">
        <v>0</v>
      </c>
      <c r="D490" s="35">
        <v>925</v>
      </c>
    </row>
    <row r="491" spans="1:4" x14ac:dyDescent="0.25">
      <c r="A491" s="12" t="s">
        <v>1169</v>
      </c>
      <c r="B491" s="33">
        <v>535</v>
      </c>
      <c r="C491" s="34">
        <v>0</v>
      </c>
      <c r="D491" s="35">
        <v>535</v>
      </c>
    </row>
    <row r="492" spans="1:4" x14ac:dyDescent="0.25">
      <c r="A492" s="12" t="s">
        <v>1170</v>
      </c>
      <c r="B492" s="33">
        <v>855</v>
      </c>
      <c r="C492" s="34">
        <v>0</v>
      </c>
      <c r="D492" s="35">
        <v>855</v>
      </c>
    </row>
    <row r="493" spans="1:4" x14ac:dyDescent="0.25">
      <c r="A493" s="12" t="s">
        <v>1171</v>
      </c>
      <c r="B493" s="33">
        <v>1269</v>
      </c>
      <c r="C493" s="34">
        <v>0</v>
      </c>
      <c r="D493" s="35">
        <v>1269</v>
      </c>
    </row>
    <row r="494" spans="1:4" x14ac:dyDescent="0.25">
      <c r="A494" s="12" t="s">
        <v>1172</v>
      </c>
      <c r="B494" s="33">
        <v>1211</v>
      </c>
      <c r="C494" s="34">
        <v>0</v>
      </c>
      <c r="D494" s="35">
        <v>1211</v>
      </c>
    </row>
    <row r="495" spans="1:4" x14ac:dyDescent="0.25">
      <c r="A495" s="12" t="s">
        <v>1173</v>
      </c>
      <c r="B495" s="33">
        <v>5139</v>
      </c>
      <c r="C495" s="34">
        <v>0</v>
      </c>
      <c r="D495" s="35">
        <v>5139</v>
      </c>
    </row>
    <row r="496" spans="1:4" x14ac:dyDescent="0.25">
      <c r="A496" s="12" t="s">
        <v>1174</v>
      </c>
      <c r="B496" s="33">
        <v>1023</v>
      </c>
      <c r="C496" s="34">
        <v>0</v>
      </c>
      <c r="D496" s="35">
        <v>1023</v>
      </c>
    </row>
    <row r="497" spans="1:4" x14ac:dyDescent="0.25">
      <c r="A497" s="12" t="s">
        <v>1175</v>
      </c>
      <c r="B497" s="33">
        <v>978</v>
      </c>
      <c r="C497" s="34">
        <v>0</v>
      </c>
      <c r="D497" s="35">
        <v>978</v>
      </c>
    </row>
    <row r="498" spans="1:4" x14ac:dyDescent="0.25">
      <c r="A498" s="12" t="s">
        <v>1176</v>
      </c>
      <c r="B498" s="33">
        <v>788</v>
      </c>
      <c r="C498" s="34">
        <v>0</v>
      </c>
      <c r="D498" s="35">
        <v>788</v>
      </c>
    </row>
    <row r="499" spans="1:4" x14ac:dyDescent="0.25">
      <c r="A499" s="12" t="s">
        <v>1177</v>
      </c>
      <c r="B499" s="33">
        <v>748</v>
      </c>
      <c r="C499" s="34">
        <v>0</v>
      </c>
      <c r="D499" s="35">
        <v>748</v>
      </c>
    </row>
    <row r="500" spans="1:4" x14ac:dyDescent="0.25">
      <c r="A500" s="12" t="s">
        <v>1178</v>
      </c>
      <c r="B500" s="33">
        <v>815</v>
      </c>
      <c r="C500" s="34">
        <v>0</v>
      </c>
      <c r="D500" s="35">
        <v>815</v>
      </c>
    </row>
    <row r="501" spans="1:4" x14ac:dyDescent="0.25">
      <c r="A501" s="7" t="s">
        <v>470</v>
      </c>
      <c r="B501" s="29">
        <v>11260</v>
      </c>
      <c r="C501" s="30">
        <v>0</v>
      </c>
      <c r="D501" s="31">
        <v>11260</v>
      </c>
    </row>
    <row r="502" spans="1:4" x14ac:dyDescent="0.25">
      <c r="A502" s="12" t="s">
        <v>1179</v>
      </c>
      <c r="B502" s="33">
        <v>488</v>
      </c>
      <c r="C502" s="34">
        <v>0</v>
      </c>
      <c r="D502" s="35">
        <v>488</v>
      </c>
    </row>
    <row r="503" spans="1:4" x14ac:dyDescent="0.25">
      <c r="A503" s="12" t="s">
        <v>1180</v>
      </c>
      <c r="B503" s="33">
        <v>2636</v>
      </c>
      <c r="C503" s="34">
        <v>0</v>
      </c>
      <c r="D503" s="35">
        <v>2636</v>
      </c>
    </row>
    <row r="504" spans="1:4" x14ac:dyDescent="0.25">
      <c r="A504" s="12" t="s">
        <v>1181</v>
      </c>
      <c r="B504" s="33">
        <v>580</v>
      </c>
      <c r="C504" s="34">
        <v>0</v>
      </c>
      <c r="D504" s="35">
        <v>580</v>
      </c>
    </row>
    <row r="505" spans="1:4" x14ac:dyDescent="0.25">
      <c r="A505" s="12" t="s">
        <v>1182</v>
      </c>
      <c r="B505" s="33">
        <v>1445</v>
      </c>
      <c r="C505" s="34">
        <v>0</v>
      </c>
      <c r="D505" s="35">
        <v>1445</v>
      </c>
    </row>
    <row r="506" spans="1:4" x14ac:dyDescent="0.25">
      <c r="A506" s="12" t="s">
        <v>1183</v>
      </c>
      <c r="B506" s="33">
        <v>433</v>
      </c>
      <c r="C506" s="34">
        <v>0</v>
      </c>
      <c r="D506" s="35">
        <v>433</v>
      </c>
    </row>
    <row r="507" spans="1:4" x14ac:dyDescent="0.25">
      <c r="A507" s="12" t="s">
        <v>1184</v>
      </c>
      <c r="B507" s="33">
        <v>679</v>
      </c>
      <c r="C507" s="34">
        <v>0</v>
      </c>
      <c r="D507" s="35">
        <v>679</v>
      </c>
    </row>
    <row r="508" spans="1:4" x14ac:dyDescent="0.25">
      <c r="A508" s="12" t="s">
        <v>1185</v>
      </c>
      <c r="B508" s="33">
        <v>614</v>
      </c>
      <c r="C508" s="34">
        <v>0</v>
      </c>
      <c r="D508" s="35">
        <v>614</v>
      </c>
    </row>
    <row r="509" spans="1:4" x14ac:dyDescent="0.25">
      <c r="A509" s="12" t="s">
        <v>1186</v>
      </c>
      <c r="B509" s="33">
        <v>929</v>
      </c>
      <c r="C509" s="34">
        <v>0</v>
      </c>
      <c r="D509" s="35">
        <v>929</v>
      </c>
    </row>
    <row r="510" spans="1:4" x14ac:dyDescent="0.25">
      <c r="A510" s="12" t="s">
        <v>1187</v>
      </c>
      <c r="B510" s="33">
        <v>674</v>
      </c>
      <c r="C510" s="34">
        <v>0</v>
      </c>
      <c r="D510" s="35">
        <v>674</v>
      </c>
    </row>
    <row r="511" spans="1:4" x14ac:dyDescent="0.25">
      <c r="A511" s="12" t="s">
        <v>1188</v>
      </c>
      <c r="B511" s="33">
        <v>867</v>
      </c>
      <c r="C511" s="34">
        <v>0</v>
      </c>
      <c r="D511" s="35">
        <v>867</v>
      </c>
    </row>
    <row r="512" spans="1:4" x14ac:dyDescent="0.25">
      <c r="A512" s="12" t="s">
        <v>1189</v>
      </c>
      <c r="B512" s="33">
        <v>497</v>
      </c>
      <c r="C512" s="34">
        <v>0</v>
      </c>
      <c r="D512" s="35">
        <v>497</v>
      </c>
    </row>
    <row r="513" spans="1:4" x14ac:dyDescent="0.25">
      <c r="A513" s="12" t="s">
        <v>1190</v>
      </c>
      <c r="B513" s="33">
        <v>1418</v>
      </c>
      <c r="C513" s="34">
        <v>0</v>
      </c>
      <c r="D513" s="35">
        <v>1418</v>
      </c>
    </row>
    <row r="514" spans="1:4" x14ac:dyDescent="0.25">
      <c r="A514" s="7" t="s">
        <v>483</v>
      </c>
      <c r="B514" s="29">
        <v>25244</v>
      </c>
      <c r="C514" s="30">
        <v>0</v>
      </c>
      <c r="D514" s="31">
        <v>25244</v>
      </c>
    </row>
    <row r="515" spans="1:4" x14ac:dyDescent="0.25">
      <c r="A515" s="12" t="s">
        <v>1191</v>
      </c>
      <c r="B515" s="33">
        <v>1650</v>
      </c>
      <c r="C515" s="34">
        <v>0</v>
      </c>
      <c r="D515" s="35">
        <v>1650</v>
      </c>
    </row>
    <row r="516" spans="1:4" x14ac:dyDescent="0.25">
      <c r="A516" s="12" t="s">
        <v>1192</v>
      </c>
      <c r="B516" s="33">
        <v>5126</v>
      </c>
      <c r="C516" s="34">
        <v>0</v>
      </c>
      <c r="D516" s="35">
        <v>5126</v>
      </c>
    </row>
    <row r="517" spans="1:4" x14ac:dyDescent="0.25">
      <c r="A517" s="12" t="s">
        <v>1193</v>
      </c>
      <c r="B517" s="33">
        <v>1465</v>
      </c>
      <c r="C517" s="34">
        <v>0</v>
      </c>
      <c r="D517" s="35">
        <v>1465</v>
      </c>
    </row>
    <row r="518" spans="1:4" x14ac:dyDescent="0.25">
      <c r="A518" s="12" t="s">
        <v>1194</v>
      </c>
      <c r="B518" s="33">
        <v>1616</v>
      </c>
      <c r="C518" s="34">
        <v>0</v>
      </c>
      <c r="D518" s="35">
        <v>1616</v>
      </c>
    </row>
    <row r="519" spans="1:4" x14ac:dyDescent="0.25">
      <c r="A519" s="12" t="s">
        <v>1195</v>
      </c>
      <c r="B519" s="33">
        <v>1520</v>
      </c>
      <c r="C519" s="34">
        <v>0</v>
      </c>
      <c r="D519" s="35">
        <v>1520</v>
      </c>
    </row>
    <row r="520" spans="1:4" x14ac:dyDescent="0.25">
      <c r="A520" s="12" t="s">
        <v>1196</v>
      </c>
      <c r="B520" s="33">
        <v>1715</v>
      </c>
      <c r="C520" s="34">
        <v>0</v>
      </c>
      <c r="D520" s="35">
        <v>1715</v>
      </c>
    </row>
    <row r="521" spans="1:4" x14ac:dyDescent="0.25">
      <c r="A521" s="12" t="s">
        <v>1197</v>
      </c>
      <c r="B521" s="33">
        <v>2868</v>
      </c>
      <c r="C521" s="34">
        <v>0</v>
      </c>
      <c r="D521" s="35">
        <v>2868</v>
      </c>
    </row>
    <row r="522" spans="1:4" x14ac:dyDescent="0.25">
      <c r="A522" s="12" t="s">
        <v>1198</v>
      </c>
      <c r="B522" s="33">
        <v>1185</v>
      </c>
      <c r="C522" s="34">
        <v>0</v>
      </c>
      <c r="D522" s="35">
        <v>1185</v>
      </c>
    </row>
    <row r="523" spans="1:4" x14ac:dyDescent="0.25">
      <c r="A523" s="12" t="s">
        <v>1199</v>
      </c>
      <c r="B523" s="33">
        <v>1654</v>
      </c>
      <c r="C523" s="34">
        <v>0</v>
      </c>
      <c r="D523" s="35">
        <v>1654</v>
      </c>
    </row>
    <row r="524" spans="1:4" x14ac:dyDescent="0.25">
      <c r="A524" s="12" t="s">
        <v>1200</v>
      </c>
      <c r="B524" s="33">
        <v>1584</v>
      </c>
      <c r="C524" s="34">
        <v>0</v>
      </c>
      <c r="D524" s="35">
        <v>1584</v>
      </c>
    </row>
    <row r="525" spans="1:4" x14ac:dyDescent="0.25">
      <c r="A525" s="12" t="s">
        <v>1201</v>
      </c>
      <c r="B525" s="33">
        <v>1330</v>
      </c>
      <c r="C525" s="34">
        <v>0</v>
      </c>
      <c r="D525" s="35">
        <v>1330</v>
      </c>
    </row>
    <row r="526" spans="1:4" x14ac:dyDescent="0.25">
      <c r="A526" s="12" t="s">
        <v>1202</v>
      </c>
      <c r="B526" s="33">
        <v>2135</v>
      </c>
      <c r="C526" s="34">
        <v>0</v>
      </c>
      <c r="D526" s="35">
        <v>2135</v>
      </c>
    </row>
    <row r="527" spans="1:4" x14ac:dyDescent="0.25">
      <c r="A527" s="12" t="s">
        <v>1203</v>
      </c>
      <c r="B527" s="33">
        <v>1396</v>
      </c>
      <c r="C527" s="34">
        <v>0</v>
      </c>
      <c r="D527" s="35">
        <v>1396</v>
      </c>
    </row>
    <row r="528" spans="1:4" x14ac:dyDescent="0.25">
      <c r="A528" s="7" t="s">
        <v>497</v>
      </c>
      <c r="B528" s="29">
        <v>15640</v>
      </c>
      <c r="C528" s="30">
        <v>0</v>
      </c>
      <c r="D528" s="31">
        <v>15640</v>
      </c>
    </row>
    <row r="529" spans="1:4" x14ac:dyDescent="0.25">
      <c r="A529" s="12" t="s">
        <v>1204</v>
      </c>
      <c r="B529" s="33">
        <v>1124</v>
      </c>
      <c r="C529" s="34">
        <v>0</v>
      </c>
      <c r="D529" s="35">
        <v>1124</v>
      </c>
    </row>
    <row r="530" spans="1:4" x14ac:dyDescent="0.25">
      <c r="A530" s="12" t="s">
        <v>1205</v>
      </c>
      <c r="B530" s="33">
        <v>1093</v>
      </c>
      <c r="C530" s="34">
        <v>0</v>
      </c>
      <c r="D530" s="35">
        <v>1093</v>
      </c>
    </row>
    <row r="531" spans="1:4" x14ac:dyDescent="0.25">
      <c r="A531" s="12" t="s">
        <v>1206</v>
      </c>
      <c r="B531" s="33">
        <v>1244</v>
      </c>
      <c r="C531" s="34">
        <v>0</v>
      </c>
      <c r="D531" s="35">
        <v>1244</v>
      </c>
    </row>
    <row r="532" spans="1:4" x14ac:dyDescent="0.25">
      <c r="A532" s="12" t="s">
        <v>1207</v>
      </c>
      <c r="B532" s="33">
        <v>4563</v>
      </c>
      <c r="C532" s="34">
        <v>0</v>
      </c>
      <c r="D532" s="35">
        <v>4563</v>
      </c>
    </row>
    <row r="533" spans="1:4" x14ac:dyDescent="0.25">
      <c r="A533" s="12" t="s">
        <v>1208</v>
      </c>
      <c r="B533" s="33">
        <v>1341</v>
      </c>
      <c r="C533" s="34">
        <v>0</v>
      </c>
      <c r="D533" s="35">
        <v>1341</v>
      </c>
    </row>
    <row r="534" spans="1:4" x14ac:dyDescent="0.25">
      <c r="A534" s="12" t="s">
        <v>1209</v>
      </c>
      <c r="B534" s="33">
        <v>912</v>
      </c>
      <c r="C534" s="34">
        <v>0</v>
      </c>
      <c r="D534" s="35">
        <v>912</v>
      </c>
    </row>
    <row r="535" spans="1:4" x14ac:dyDescent="0.25">
      <c r="A535" s="12" t="s">
        <v>1210</v>
      </c>
      <c r="B535" s="33">
        <v>1389</v>
      </c>
      <c r="C535" s="34">
        <v>0</v>
      </c>
      <c r="D535" s="35">
        <v>1389</v>
      </c>
    </row>
    <row r="536" spans="1:4" x14ac:dyDescent="0.25">
      <c r="A536" s="12" t="s">
        <v>1211</v>
      </c>
      <c r="B536" s="33">
        <v>1411</v>
      </c>
      <c r="C536" s="34">
        <v>0</v>
      </c>
      <c r="D536" s="35">
        <v>1411</v>
      </c>
    </row>
    <row r="537" spans="1:4" x14ac:dyDescent="0.25">
      <c r="A537" s="12" t="s">
        <v>1212</v>
      </c>
      <c r="B537" s="33">
        <v>1118</v>
      </c>
      <c r="C537" s="34">
        <v>0</v>
      </c>
      <c r="D537" s="35">
        <v>1118</v>
      </c>
    </row>
    <row r="538" spans="1:4" x14ac:dyDescent="0.25">
      <c r="A538" s="12" t="s">
        <v>1213</v>
      </c>
      <c r="B538" s="33">
        <v>1445</v>
      </c>
      <c r="C538" s="34">
        <v>0</v>
      </c>
      <c r="D538" s="35">
        <v>1445</v>
      </c>
    </row>
    <row r="539" spans="1:4" x14ac:dyDescent="0.25">
      <c r="A539" s="7" t="s">
        <v>508</v>
      </c>
      <c r="B539" s="29">
        <v>20690</v>
      </c>
      <c r="C539" s="30">
        <v>0</v>
      </c>
      <c r="D539" s="31">
        <v>20690</v>
      </c>
    </row>
    <row r="540" spans="1:4" x14ac:dyDescent="0.25">
      <c r="A540" s="12" t="s">
        <v>1214</v>
      </c>
      <c r="B540" s="33">
        <v>1896</v>
      </c>
      <c r="C540" s="34">
        <v>0</v>
      </c>
      <c r="D540" s="35">
        <v>1896</v>
      </c>
    </row>
    <row r="541" spans="1:4" x14ac:dyDescent="0.25">
      <c r="A541" s="12" t="s">
        <v>1215</v>
      </c>
      <c r="B541" s="33">
        <v>1428</v>
      </c>
      <c r="C541" s="34">
        <v>0</v>
      </c>
      <c r="D541" s="35">
        <v>1428</v>
      </c>
    </row>
    <row r="542" spans="1:4" x14ac:dyDescent="0.25">
      <c r="A542" s="12" t="s">
        <v>1216</v>
      </c>
      <c r="B542" s="33">
        <v>6321</v>
      </c>
      <c r="C542" s="34">
        <v>0</v>
      </c>
      <c r="D542" s="35">
        <v>6321</v>
      </c>
    </row>
    <row r="543" spans="1:4" x14ac:dyDescent="0.25">
      <c r="A543" s="12" t="s">
        <v>1217</v>
      </c>
      <c r="B543" s="33">
        <v>748</v>
      </c>
      <c r="C543" s="34">
        <v>0</v>
      </c>
      <c r="D543" s="35">
        <v>748</v>
      </c>
    </row>
    <row r="544" spans="1:4" x14ac:dyDescent="0.25">
      <c r="A544" s="12" t="s">
        <v>1218</v>
      </c>
      <c r="B544" s="33">
        <v>1333</v>
      </c>
      <c r="C544" s="34">
        <v>0</v>
      </c>
      <c r="D544" s="35">
        <v>1333</v>
      </c>
    </row>
    <row r="545" spans="1:4" x14ac:dyDescent="0.25">
      <c r="A545" s="12" t="s">
        <v>1219</v>
      </c>
      <c r="B545" s="33">
        <v>1208</v>
      </c>
      <c r="C545" s="34">
        <v>0</v>
      </c>
      <c r="D545" s="35">
        <v>1208</v>
      </c>
    </row>
    <row r="546" spans="1:4" x14ac:dyDescent="0.25">
      <c r="A546" s="12" t="s">
        <v>1220</v>
      </c>
      <c r="B546" s="33">
        <v>1167</v>
      </c>
      <c r="C546" s="34">
        <v>0</v>
      </c>
      <c r="D546" s="35">
        <v>1167</v>
      </c>
    </row>
    <row r="547" spans="1:4" x14ac:dyDescent="0.25">
      <c r="A547" s="12" t="s">
        <v>1221</v>
      </c>
      <c r="B547" s="33">
        <v>1071</v>
      </c>
      <c r="C547" s="34">
        <v>0</v>
      </c>
      <c r="D547" s="35">
        <v>1071</v>
      </c>
    </row>
    <row r="548" spans="1:4" x14ac:dyDescent="0.25">
      <c r="A548" s="12" t="s">
        <v>1222</v>
      </c>
      <c r="B548" s="33">
        <v>1688</v>
      </c>
      <c r="C548" s="34">
        <v>0</v>
      </c>
      <c r="D548" s="35">
        <v>1688</v>
      </c>
    </row>
    <row r="549" spans="1:4" x14ac:dyDescent="0.25">
      <c r="A549" s="12" t="s">
        <v>1223</v>
      </c>
      <c r="B549" s="33">
        <v>1341</v>
      </c>
      <c r="C549" s="34">
        <v>0</v>
      </c>
      <c r="D549" s="35">
        <v>1341</v>
      </c>
    </row>
    <row r="550" spans="1:4" x14ac:dyDescent="0.25">
      <c r="A550" s="12" t="s">
        <v>1224</v>
      </c>
      <c r="B550" s="33">
        <v>1353</v>
      </c>
      <c r="C550" s="34">
        <v>0</v>
      </c>
      <c r="D550" s="35">
        <v>1353</v>
      </c>
    </row>
    <row r="551" spans="1:4" x14ac:dyDescent="0.25">
      <c r="A551" s="12" t="s">
        <v>1225</v>
      </c>
      <c r="B551" s="33">
        <v>1136</v>
      </c>
      <c r="C551" s="34">
        <v>0</v>
      </c>
      <c r="D551" s="35">
        <v>1136</v>
      </c>
    </row>
    <row r="552" spans="1:4" x14ac:dyDescent="0.25">
      <c r="A552" s="7" t="s">
        <v>521</v>
      </c>
      <c r="B552" s="29">
        <v>29619</v>
      </c>
      <c r="C552" s="30">
        <v>0</v>
      </c>
      <c r="D552" s="31">
        <v>29619</v>
      </c>
    </row>
    <row r="553" spans="1:4" x14ac:dyDescent="0.25">
      <c r="A553" s="12" t="s">
        <v>1226</v>
      </c>
      <c r="B553" s="33">
        <v>974</v>
      </c>
      <c r="C553" s="34">
        <v>0</v>
      </c>
      <c r="D553" s="35">
        <v>974</v>
      </c>
    </row>
    <row r="554" spans="1:4" x14ac:dyDescent="0.25">
      <c r="A554" s="12" t="s">
        <v>1227</v>
      </c>
      <c r="B554" s="33">
        <v>989</v>
      </c>
      <c r="C554" s="34">
        <v>0</v>
      </c>
      <c r="D554" s="35">
        <v>989</v>
      </c>
    </row>
    <row r="555" spans="1:4" x14ac:dyDescent="0.25">
      <c r="A555" s="12" t="s">
        <v>1228</v>
      </c>
      <c r="B555" s="33">
        <v>3352</v>
      </c>
      <c r="C555" s="34">
        <v>0</v>
      </c>
      <c r="D555" s="35">
        <v>3352</v>
      </c>
    </row>
    <row r="556" spans="1:4" x14ac:dyDescent="0.25">
      <c r="A556" s="12" t="s">
        <v>1229</v>
      </c>
      <c r="B556" s="33">
        <v>1543</v>
      </c>
      <c r="C556" s="34">
        <v>0</v>
      </c>
      <c r="D556" s="35">
        <v>1543</v>
      </c>
    </row>
    <row r="557" spans="1:4" x14ac:dyDescent="0.25">
      <c r="A557" s="12" t="s">
        <v>1230</v>
      </c>
      <c r="B557" s="33">
        <v>696</v>
      </c>
      <c r="C557" s="34">
        <v>0</v>
      </c>
      <c r="D557" s="35">
        <v>696</v>
      </c>
    </row>
    <row r="558" spans="1:4" x14ac:dyDescent="0.25">
      <c r="A558" s="12" t="s">
        <v>1231</v>
      </c>
      <c r="B558" s="33">
        <v>1049</v>
      </c>
      <c r="C558" s="34">
        <v>0</v>
      </c>
      <c r="D558" s="35">
        <v>1049</v>
      </c>
    </row>
    <row r="559" spans="1:4" x14ac:dyDescent="0.25">
      <c r="A559" s="12" t="s">
        <v>1232</v>
      </c>
      <c r="B559" s="33">
        <v>1402</v>
      </c>
      <c r="C559" s="34">
        <v>0</v>
      </c>
      <c r="D559" s="35">
        <v>1402</v>
      </c>
    </row>
    <row r="560" spans="1:4" x14ac:dyDescent="0.25">
      <c r="A560" s="12" t="s">
        <v>1233</v>
      </c>
      <c r="B560" s="33">
        <v>931</v>
      </c>
      <c r="C560" s="34">
        <v>0</v>
      </c>
      <c r="D560" s="35">
        <v>931</v>
      </c>
    </row>
    <row r="561" spans="1:4" x14ac:dyDescent="0.25">
      <c r="A561" s="12" t="s">
        <v>1234</v>
      </c>
      <c r="B561" s="33">
        <v>1082</v>
      </c>
      <c r="C561" s="34">
        <v>0</v>
      </c>
      <c r="D561" s="35">
        <v>1082</v>
      </c>
    </row>
    <row r="562" spans="1:4" x14ac:dyDescent="0.25">
      <c r="A562" s="12" t="s">
        <v>1235</v>
      </c>
      <c r="B562" s="33">
        <v>1181</v>
      </c>
      <c r="C562" s="34">
        <v>0</v>
      </c>
      <c r="D562" s="35">
        <v>1181</v>
      </c>
    </row>
    <row r="563" spans="1:4" x14ac:dyDescent="0.25">
      <c r="A563" s="12" t="s">
        <v>1236</v>
      </c>
      <c r="B563" s="33">
        <v>14456</v>
      </c>
      <c r="C563" s="34">
        <v>0</v>
      </c>
      <c r="D563" s="35">
        <v>14456</v>
      </c>
    </row>
    <row r="564" spans="1:4" x14ac:dyDescent="0.25">
      <c r="A564" s="12" t="s">
        <v>1237</v>
      </c>
      <c r="B564" s="33">
        <v>867</v>
      </c>
      <c r="C564" s="34">
        <v>0</v>
      </c>
      <c r="D564" s="35">
        <v>867</v>
      </c>
    </row>
    <row r="565" spans="1:4" x14ac:dyDescent="0.25">
      <c r="A565" s="16" t="s">
        <v>1238</v>
      </c>
      <c r="B565" s="45">
        <v>1097</v>
      </c>
      <c r="C565" s="46">
        <v>0</v>
      </c>
      <c r="D565" s="47">
        <v>1097</v>
      </c>
    </row>
  </sheetData>
  <mergeCells count="3">
    <mergeCell ref="A2:D2"/>
    <mergeCell ref="C3:D3"/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G563"/>
  <sheetViews>
    <sheetView workbookViewId="0">
      <selection activeCell="A28" sqref="A28"/>
    </sheetView>
  </sheetViews>
  <sheetFormatPr defaultColWidth="9.140625" defaultRowHeight="15" x14ac:dyDescent="0.25"/>
  <cols>
    <col min="1" max="1" width="64.140625" style="17" customWidth="1"/>
    <col min="2" max="2" width="16.7109375" style="17" customWidth="1"/>
    <col min="3" max="3" width="14" style="17" customWidth="1"/>
    <col min="4" max="4" width="13.5703125" style="17" customWidth="1"/>
    <col min="5" max="5" width="9.28515625" style="2" customWidth="1"/>
    <col min="6" max="6" width="10.42578125" style="2" customWidth="1"/>
    <col min="7" max="7" width="11.5703125" style="2" customWidth="1"/>
    <col min="8" max="16384" width="9.140625" style="2"/>
  </cols>
  <sheetData>
    <row r="2" spans="1:7" ht="27.75" customHeight="1" x14ac:dyDescent="0.25">
      <c r="A2" s="260" t="s">
        <v>1099</v>
      </c>
      <c r="B2" s="261"/>
      <c r="C2" s="261"/>
      <c r="D2" s="261"/>
      <c r="E2" s="1"/>
    </row>
    <row r="3" spans="1:7" ht="13.5" customHeight="1" x14ac:dyDescent="0.25">
      <c r="A3" s="255" t="s">
        <v>535</v>
      </c>
      <c r="B3" s="18" t="s">
        <v>0</v>
      </c>
      <c r="C3" s="262" t="s">
        <v>1</v>
      </c>
      <c r="D3" s="263"/>
      <c r="E3" s="3"/>
      <c r="F3" s="4"/>
      <c r="G3" s="4"/>
    </row>
    <row r="4" spans="1:7" ht="13.5" customHeight="1" x14ac:dyDescent="0.25">
      <c r="A4" s="256"/>
      <c r="B4" s="19" t="s">
        <v>2</v>
      </c>
      <c r="C4" s="20" t="s">
        <v>3</v>
      </c>
      <c r="D4" s="21" t="s">
        <v>4</v>
      </c>
      <c r="E4" s="3"/>
      <c r="F4" s="4"/>
      <c r="G4" s="4"/>
    </row>
    <row r="5" spans="1:7" ht="14.25" customHeight="1" x14ac:dyDescent="0.25">
      <c r="A5" s="257"/>
      <c r="B5" s="22" t="s">
        <v>5</v>
      </c>
      <c r="C5" s="23"/>
      <c r="D5" s="24"/>
      <c r="E5" s="5"/>
      <c r="F5" s="4"/>
      <c r="G5" s="4"/>
    </row>
    <row r="6" spans="1:7" ht="15" customHeight="1" x14ac:dyDescent="0.25">
      <c r="A6" s="6" t="s">
        <v>536</v>
      </c>
      <c r="B6" s="25">
        <v>2418348</v>
      </c>
      <c r="C6" s="26">
        <v>1919317</v>
      </c>
      <c r="D6" s="27">
        <v>499031</v>
      </c>
      <c r="E6" s="28"/>
    </row>
    <row r="7" spans="1:7" ht="15" customHeight="1" x14ac:dyDescent="0.25">
      <c r="A7" s="7" t="s">
        <v>1245</v>
      </c>
      <c r="B7" s="29"/>
      <c r="C7" s="30"/>
      <c r="D7" s="31"/>
      <c r="E7" s="32"/>
    </row>
    <row r="8" spans="1:7" x14ac:dyDescent="0.25">
      <c r="A8" s="8" t="s">
        <v>6</v>
      </c>
      <c r="B8" s="33">
        <v>612973</v>
      </c>
      <c r="C8" s="34">
        <v>612973</v>
      </c>
      <c r="D8" s="35"/>
      <c r="E8" s="28"/>
    </row>
    <row r="9" spans="1:7" ht="14.25" customHeight="1" x14ac:dyDescent="0.25">
      <c r="A9" s="9" t="s">
        <v>7</v>
      </c>
      <c r="B9" s="36"/>
      <c r="C9" s="37"/>
      <c r="D9" s="38"/>
      <c r="E9" s="28"/>
    </row>
    <row r="10" spans="1:7" x14ac:dyDescent="0.25">
      <c r="A10" s="10" t="s">
        <v>8</v>
      </c>
      <c r="B10" s="39">
        <v>145652</v>
      </c>
      <c r="C10" s="40">
        <v>145652</v>
      </c>
      <c r="D10" s="41"/>
      <c r="E10" s="28"/>
    </row>
    <row r="11" spans="1:7" x14ac:dyDescent="0.25">
      <c r="A11" s="10" t="s">
        <v>9</v>
      </c>
      <c r="B11" s="33">
        <v>148441</v>
      </c>
      <c r="C11" s="34">
        <v>148441</v>
      </c>
      <c r="D11" s="35"/>
      <c r="E11" s="28"/>
    </row>
    <row r="12" spans="1:7" x14ac:dyDescent="0.25">
      <c r="A12" s="10" t="s">
        <v>10</v>
      </c>
      <c r="B12" s="33">
        <v>201736</v>
      </c>
      <c r="C12" s="34">
        <v>201736</v>
      </c>
      <c r="D12" s="35"/>
      <c r="E12" s="28"/>
    </row>
    <row r="13" spans="1:7" x14ac:dyDescent="0.25">
      <c r="A13" s="10" t="s">
        <v>11</v>
      </c>
      <c r="B13" s="33">
        <v>117144</v>
      </c>
      <c r="C13" s="34">
        <v>117144</v>
      </c>
      <c r="D13" s="35"/>
      <c r="E13" s="28"/>
    </row>
    <row r="14" spans="1:7" x14ac:dyDescent="0.25">
      <c r="A14" s="8" t="s">
        <v>12</v>
      </c>
      <c r="B14" s="33">
        <v>238825</v>
      </c>
      <c r="C14" s="34">
        <v>238825</v>
      </c>
      <c r="D14" s="35"/>
      <c r="E14" s="28"/>
    </row>
    <row r="15" spans="1:7" ht="14.25" customHeight="1" x14ac:dyDescent="0.25">
      <c r="A15" s="9" t="s">
        <v>7</v>
      </c>
      <c r="B15" s="42"/>
      <c r="C15" s="37"/>
      <c r="D15" s="38"/>
      <c r="E15" s="28"/>
    </row>
    <row r="16" spans="1:7" x14ac:dyDescent="0.25">
      <c r="A16" s="10" t="s">
        <v>13</v>
      </c>
      <c r="B16" s="39">
        <v>37441</v>
      </c>
      <c r="C16" s="40">
        <v>37441</v>
      </c>
      <c r="D16" s="41"/>
      <c r="E16" s="28"/>
    </row>
    <row r="17" spans="1:5" x14ac:dyDescent="0.25">
      <c r="A17" s="10" t="s">
        <v>14</v>
      </c>
      <c r="B17" s="33">
        <v>54784</v>
      </c>
      <c r="C17" s="34">
        <v>54784</v>
      </c>
      <c r="D17" s="35"/>
      <c r="E17" s="28"/>
    </row>
    <row r="18" spans="1:5" x14ac:dyDescent="0.25">
      <c r="A18" s="10" t="s">
        <v>15</v>
      </c>
      <c r="B18" s="33">
        <v>146600</v>
      </c>
      <c r="C18" s="34">
        <v>146600</v>
      </c>
      <c r="D18" s="35"/>
      <c r="E18" s="28"/>
    </row>
    <row r="19" spans="1:5" x14ac:dyDescent="0.25">
      <c r="A19" s="8" t="s">
        <v>16</v>
      </c>
      <c r="B19" s="33">
        <v>31523</v>
      </c>
      <c r="C19" s="34">
        <v>31523</v>
      </c>
      <c r="D19" s="35"/>
      <c r="E19" s="28"/>
    </row>
    <row r="20" spans="1:5" x14ac:dyDescent="0.25">
      <c r="A20" s="8" t="s">
        <v>17</v>
      </c>
      <c r="B20" s="33">
        <v>39198</v>
      </c>
      <c r="C20" s="34">
        <v>39198</v>
      </c>
      <c r="D20" s="35"/>
      <c r="E20" s="28"/>
    </row>
    <row r="21" spans="1:5" x14ac:dyDescent="0.25">
      <c r="A21" s="8" t="s">
        <v>18</v>
      </c>
      <c r="B21" s="33">
        <v>42336</v>
      </c>
      <c r="C21" s="34">
        <v>42336</v>
      </c>
      <c r="D21" s="35"/>
      <c r="E21" s="28"/>
    </row>
    <row r="22" spans="1:5" x14ac:dyDescent="0.25">
      <c r="A22" s="8" t="s">
        <v>19</v>
      </c>
      <c r="B22" s="33">
        <v>80331</v>
      </c>
      <c r="C22" s="34">
        <v>80331</v>
      </c>
      <c r="D22" s="35"/>
      <c r="E22" s="28"/>
    </row>
    <row r="23" spans="1:5" x14ac:dyDescent="0.25">
      <c r="A23" s="8" t="s">
        <v>20</v>
      </c>
      <c r="B23" s="33">
        <v>83635</v>
      </c>
      <c r="C23" s="34">
        <v>83635</v>
      </c>
      <c r="D23" s="35"/>
      <c r="E23" s="28"/>
    </row>
    <row r="24" spans="1:5" x14ac:dyDescent="0.25">
      <c r="A24" s="8" t="s">
        <v>21</v>
      </c>
      <c r="B24" s="33">
        <v>51324</v>
      </c>
      <c r="C24" s="34">
        <v>51324</v>
      </c>
      <c r="D24" s="35"/>
      <c r="E24" s="28"/>
    </row>
    <row r="25" spans="1:5" x14ac:dyDescent="0.25">
      <c r="A25" s="8" t="s">
        <v>22</v>
      </c>
      <c r="B25" s="33">
        <v>13144</v>
      </c>
      <c r="C25" s="34">
        <v>13144</v>
      </c>
      <c r="D25" s="35"/>
      <c r="E25" s="28"/>
    </row>
    <row r="26" spans="1:5" x14ac:dyDescent="0.25">
      <c r="A26" s="88" t="s">
        <v>1246</v>
      </c>
      <c r="B26" s="33"/>
      <c r="C26" s="34"/>
      <c r="D26" s="35"/>
      <c r="E26" s="28"/>
    </row>
    <row r="27" spans="1:5" x14ac:dyDescent="0.25">
      <c r="A27" s="7" t="s">
        <v>1247</v>
      </c>
      <c r="B27" s="29">
        <v>8810</v>
      </c>
      <c r="C27" s="30">
        <v>3996</v>
      </c>
      <c r="D27" s="31">
        <v>4814</v>
      </c>
      <c r="E27" s="28"/>
    </row>
    <row r="28" spans="1:5" x14ac:dyDescent="0.25">
      <c r="A28" s="8" t="s">
        <v>23</v>
      </c>
      <c r="B28" s="33">
        <v>3996</v>
      </c>
      <c r="C28" s="34">
        <v>3996</v>
      </c>
      <c r="D28" s="35"/>
      <c r="E28" s="28"/>
    </row>
    <row r="29" spans="1:5" x14ac:dyDescent="0.25">
      <c r="A29" s="11" t="s">
        <v>24</v>
      </c>
      <c r="B29" s="33">
        <v>3996</v>
      </c>
      <c r="C29" s="34">
        <v>3996</v>
      </c>
      <c r="D29" s="35"/>
      <c r="E29" s="28"/>
    </row>
    <row r="30" spans="1:5" ht="15" customHeight="1" x14ac:dyDescent="0.25">
      <c r="A30" s="8" t="s">
        <v>25</v>
      </c>
      <c r="B30" s="33">
        <v>529</v>
      </c>
      <c r="C30" s="34"/>
      <c r="D30" s="35">
        <v>529</v>
      </c>
      <c r="E30" s="28"/>
    </row>
    <row r="31" spans="1:5" x14ac:dyDescent="0.25">
      <c r="A31" s="12" t="s">
        <v>26</v>
      </c>
      <c r="B31" s="33">
        <v>965</v>
      </c>
      <c r="C31" s="34"/>
      <c r="D31" s="35">
        <v>965</v>
      </c>
      <c r="E31" s="28"/>
    </row>
    <row r="32" spans="1:5" ht="16.149999999999999" customHeight="1" x14ac:dyDescent="0.25">
      <c r="A32" s="12" t="s">
        <v>27</v>
      </c>
      <c r="B32" s="33">
        <v>919</v>
      </c>
      <c r="C32" s="34"/>
      <c r="D32" s="35">
        <v>919</v>
      </c>
      <c r="E32" s="32"/>
    </row>
    <row r="33" spans="1:5" ht="17.45" customHeight="1" x14ac:dyDescent="0.25">
      <c r="A33" s="12" t="s">
        <v>28</v>
      </c>
      <c r="B33" s="33">
        <v>1014</v>
      </c>
      <c r="C33" s="34"/>
      <c r="D33" s="35">
        <v>1014</v>
      </c>
      <c r="E33" s="32"/>
    </row>
    <row r="34" spans="1:5" x14ac:dyDescent="0.25">
      <c r="A34" s="12" t="s">
        <v>29</v>
      </c>
      <c r="B34" s="33">
        <v>859</v>
      </c>
      <c r="C34" s="34"/>
      <c r="D34" s="35">
        <v>859</v>
      </c>
      <c r="E34" s="28"/>
    </row>
    <row r="35" spans="1:5" x14ac:dyDescent="0.25">
      <c r="A35" s="12" t="s">
        <v>30</v>
      </c>
      <c r="B35" s="33">
        <v>528</v>
      </c>
      <c r="C35" s="34"/>
      <c r="D35" s="35">
        <v>528</v>
      </c>
      <c r="E35" s="28"/>
    </row>
    <row r="36" spans="1:5" ht="30" x14ac:dyDescent="0.25">
      <c r="A36" s="7" t="s">
        <v>31</v>
      </c>
      <c r="B36" s="29">
        <v>21290</v>
      </c>
      <c r="C36" s="30">
        <v>19839</v>
      </c>
      <c r="D36" s="31">
        <v>1451</v>
      </c>
      <c r="E36" s="28"/>
    </row>
    <row r="37" spans="1:5" x14ac:dyDescent="0.25">
      <c r="A37" s="8" t="s">
        <v>32</v>
      </c>
      <c r="B37" s="33">
        <v>14182</v>
      </c>
      <c r="C37" s="34">
        <v>14176</v>
      </c>
      <c r="D37" s="35">
        <v>6</v>
      </c>
      <c r="E37" s="28"/>
    </row>
    <row r="38" spans="1:5" x14ac:dyDescent="0.25">
      <c r="A38" s="11" t="s">
        <v>33</v>
      </c>
      <c r="B38" s="33">
        <v>14176</v>
      </c>
      <c r="C38" s="34">
        <v>14176</v>
      </c>
      <c r="D38" s="35"/>
      <c r="E38" s="28"/>
    </row>
    <row r="39" spans="1:5" x14ac:dyDescent="0.25">
      <c r="A39" s="8" t="s">
        <v>34</v>
      </c>
      <c r="B39" s="33">
        <v>1802</v>
      </c>
      <c r="C39" s="34">
        <v>1381</v>
      </c>
      <c r="D39" s="35">
        <v>421</v>
      </c>
      <c r="E39" s="28"/>
    </row>
    <row r="40" spans="1:5" x14ac:dyDescent="0.25">
      <c r="A40" s="11" t="s">
        <v>35</v>
      </c>
      <c r="B40" s="33">
        <v>1381</v>
      </c>
      <c r="C40" s="34">
        <v>1381</v>
      </c>
      <c r="D40" s="35"/>
      <c r="E40" s="28"/>
    </row>
    <row r="41" spans="1:5" x14ac:dyDescent="0.25">
      <c r="A41" s="8" t="s">
        <v>36</v>
      </c>
      <c r="B41" s="33">
        <v>1277</v>
      </c>
      <c r="C41" s="34">
        <v>1135</v>
      </c>
      <c r="D41" s="35">
        <v>142</v>
      </c>
      <c r="E41" s="28"/>
    </row>
    <row r="42" spans="1:5" x14ac:dyDescent="0.25">
      <c r="A42" s="11" t="s">
        <v>37</v>
      </c>
      <c r="B42" s="33">
        <v>1135</v>
      </c>
      <c r="C42" s="34">
        <v>1135</v>
      </c>
      <c r="D42" s="35"/>
      <c r="E42" s="28"/>
    </row>
    <row r="43" spans="1:5" x14ac:dyDescent="0.25">
      <c r="A43" s="8" t="s">
        <v>38</v>
      </c>
      <c r="B43" s="33">
        <v>1392</v>
      </c>
      <c r="C43" s="34">
        <v>1358</v>
      </c>
      <c r="D43" s="35">
        <v>34</v>
      </c>
      <c r="E43" s="28"/>
    </row>
    <row r="44" spans="1:5" x14ac:dyDescent="0.25">
      <c r="A44" s="11" t="s">
        <v>39</v>
      </c>
      <c r="B44" s="33">
        <v>1358</v>
      </c>
      <c r="C44" s="34">
        <v>1358</v>
      </c>
      <c r="D44" s="35"/>
      <c r="E44" s="28"/>
    </row>
    <row r="45" spans="1:5" x14ac:dyDescent="0.25">
      <c r="A45" s="8" t="s">
        <v>40</v>
      </c>
      <c r="B45" s="33">
        <v>1789</v>
      </c>
      <c r="C45" s="34">
        <v>1789</v>
      </c>
      <c r="D45" s="35"/>
      <c r="E45" s="28"/>
    </row>
    <row r="46" spans="1:5" x14ac:dyDescent="0.25">
      <c r="A46" s="11" t="s">
        <v>41</v>
      </c>
      <c r="B46" s="33">
        <v>1789</v>
      </c>
      <c r="C46" s="34">
        <v>1789</v>
      </c>
      <c r="D46" s="35"/>
      <c r="E46" s="28"/>
    </row>
    <row r="47" spans="1:5" x14ac:dyDescent="0.25">
      <c r="A47" s="12" t="s">
        <v>42</v>
      </c>
      <c r="B47" s="33">
        <v>848</v>
      </c>
      <c r="C47" s="35"/>
      <c r="D47" s="35">
        <v>848</v>
      </c>
      <c r="E47" s="28"/>
    </row>
    <row r="48" spans="1:5" ht="15" customHeight="1" x14ac:dyDescent="0.25">
      <c r="A48" s="7" t="s">
        <v>43</v>
      </c>
      <c r="B48" s="29">
        <v>241757</v>
      </c>
      <c r="C48" s="30">
        <v>238510</v>
      </c>
      <c r="D48" s="31">
        <v>3247</v>
      </c>
      <c r="E48" s="32"/>
    </row>
    <row r="49" spans="1:5" x14ac:dyDescent="0.25">
      <c r="A49" s="8" t="s">
        <v>44</v>
      </c>
      <c r="B49" s="33">
        <v>229592</v>
      </c>
      <c r="C49" s="34">
        <v>229592</v>
      </c>
      <c r="D49" s="35"/>
      <c r="E49" s="28"/>
    </row>
    <row r="50" spans="1:5" x14ac:dyDescent="0.25">
      <c r="A50" s="11" t="s">
        <v>45</v>
      </c>
      <c r="B50" s="33">
        <v>229592</v>
      </c>
      <c r="C50" s="34">
        <v>229592</v>
      </c>
      <c r="D50" s="35"/>
      <c r="E50" s="28"/>
    </row>
    <row r="51" spans="1:5" x14ac:dyDescent="0.25">
      <c r="A51" s="8" t="s">
        <v>46</v>
      </c>
      <c r="B51" s="33">
        <v>9470</v>
      </c>
      <c r="C51" s="34">
        <v>8918</v>
      </c>
      <c r="D51" s="35">
        <v>552</v>
      </c>
      <c r="E51" s="28"/>
    </row>
    <row r="52" spans="1:5" x14ac:dyDescent="0.25">
      <c r="A52" s="11" t="s">
        <v>47</v>
      </c>
      <c r="B52" s="33">
        <v>8918</v>
      </c>
      <c r="C52" s="34">
        <v>8918</v>
      </c>
      <c r="D52" s="35"/>
      <c r="E52" s="28"/>
    </row>
    <row r="53" spans="1:5" x14ac:dyDescent="0.25">
      <c r="A53" s="12" t="s">
        <v>48</v>
      </c>
      <c r="B53" s="33">
        <v>1128</v>
      </c>
      <c r="C53" s="34"/>
      <c r="D53" s="35">
        <v>1128</v>
      </c>
      <c r="E53" s="28"/>
    </row>
    <row r="54" spans="1:5" x14ac:dyDescent="0.25">
      <c r="A54" s="12" t="s">
        <v>49</v>
      </c>
      <c r="B54" s="33">
        <v>1567</v>
      </c>
      <c r="C54" s="34"/>
      <c r="D54" s="35">
        <v>1567</v>
      </c>
      <c r="E54" s="28"/>
    </row>
    <row r="55" spans="1:5" x14ac:dyDescent="0.25">
      <c r="A55" s="7" t="s">
        <v>1248</v>
      </c>
      <c r="B55" s="29">
        <v>54453</v>
      </c>
      <c r="C55" s="30">
        <v>21767</v>
      </c>
      <c r="D55" s="31">
        <v>32686</v>
      </c>
      <c r="E55" s="28"/>
    </row>
    <row r="56" spans="1:5" x14ac:dyDescent="0.25">
      <c r="A56" s="8" t="s">
        <v>50</v>
      </c>
      <c r="B56" s="33">
        <v>21767</v>
      </c>
      <c r="C56" s="34">
        <v>21767</v>
      </c>
      <c r="D56" s="35"/>
      <c r="E56" s="28"/>
    </row>
    <row r="57" spans="1:5" x14ac:dyDescent="0.25">
      <c r="A57" s="11" t="s">
        <v>51</v>
      </c>
      <c r="B57" s="33">
        <v>21767</v>
      </c>
      <c r="C57" s="34">
        <v>21767</v>
      </c>
      <c r="D57" s="35"/>
      <c r="E57" s="28"/>
    </row>
    <row r="58" spans="1:5" x14ac:dyDescent="0.25">
      <c r="A58" s="12" t="s">
        <v>52</v>
      </c>
      <c r="B58" s="33">
        <v>1587</v>
      </c>
      <c r="C58" s="34"/>
      <c r="D58" s="35">
        <v>1587</v>
      </c>
      <c r="E58" s="28"/>
    </row>
    <row r="59" spans="1:5" x14ac:dyDescent="0.25">
      <c r="A59" s="12" t="s">
        <v>53</v>
      </c>
      <c r="B59" s="33">
        <v>1001</v>
      </c>
      <c r="C59" s="34"/>
      <c r="D59" s="35">
        <v>1001</v>
      </c>
      <c r="E59" s="28"/>
    </row>
    <row r="60" spans="1:5" x14ac:dyDescent="0.25">
      <c r="A60" s="12" t="s">
        <v>54</v>
      </c>
      <c r="B60" s="33">
        <v>1553</v>
      </c>
      <c r="C60" s="34"/>
      <c r="D60" s="35">
        <v>1553</v>
      </c>
      <c r="E60" s="28"/>
    </row>
    <row r="61" spans="1:5" x14ac:dyDescent="0.25">
      <c r="A61" s="12" t="s">
        <v>55</v>
      </c>
      <c r="B61" s="33">
        <v>1675</v>
      </c>
      <c r="C61" s="34"/>
      <c r="D61" s="35">
        <v>1675</v>
      </c>
      <c r="E61" s="28"/>
    </row>
    <row r="62" spans="1:5" x14ac:dyDescent="0.25">
      <c r="A62" s="12" t="s">
        <v>56</v>
      </c>
      <c r="B62" s="33">
        <v>811</v>
      </c>
      <c r="C62" s="34"/>
      <c r="D62" s="35">
        <v>811</v>
      </c>
      <c r="E62" s="28"/>
    </row>
    <row r="63" spans="1:5" x14ac:dyDescent="0.25">
      <c r="A63" s="12" t="s">
        <v>57</v>
      </c>
      <c r="B63" s="33">
        <v>2166</v>
      </c>
      <c r="C63" s="34"/>
      <c r="D63" s="35">
        <v>2166</v>
      </c>
      <c r="E63" s="28"/>
    </row>
    <row r="64" spans="1:5" x14ac:dyDescent="0.25">
      <c r="A64" s="12" t="s">
        <v>58</v>
      </c>
      <c r="B64" s="33">
        <v>2220</v>
      </c>
      <c r="C64" s="34"/>
      <c r="D64" s="35">
        <v>2220</v>
      </c>
      <c r="E64" s="28"/>
    </row>
    <row r="65" spans="1:5" x14ac:dyDescent="0.25">
      <c r="A65" s="12" t="s">
        <v>59</v>
      </c>
      <c r="B65" s="33">
        <v>1569</v>
      </c>
      <c r="C65" s="34"/>
      <c r="D65" s="35">
        <v>1569</v>
      </c>
      <c r="E65" s="28"/>
    </row>
    <row r="66" spans="1:5" x14ac:dyDescent="0.25">
      <c r="A66" s="12" t="s">
        <v>60</v>
      </c>
      <c r="B66" s="33">
        <v>1073</v>
      </c>
      <c r="C66" s="34"/>
      <c r="D66" s="35">
        <v>1073</v>
      </c>
      <c r="E66" s="28"/>
    </row>
    <row r="67" spans="1:5" x14ac:dyDescent="0.25">
      <c r="A67" s="12" t="s">
        <v>61</v>
      </c>
      <c r="B67" s="33">
        <v>428</v>
      </c>
      <c r="C67" s="34"/>
      <c r="D67" s="35">
        <v>428</v>
      </c>
      <c r="E67" s="28"/>
    </row>
    <row r="68" spans="1:5" x14ac:dyDescent="0.25">
      <c r="A68" s="12" t="s">
        <v>62</v>
      </c>
      <c r="B68" s="33">
        <v>643</v>
      </c>
      <c r="C68" s="34"/>
      <c r="D68" s="35">
        <v>643</v>
      </c>
      <c r="E68" s="28"/>
    </row>
    <row r="69" spans="1:5" x14ac:dyDescent="0.25">
      <c r="A69" s="12" t="s">
        <v>63</v>
      </c>
      <c r="B69" s="33">
        <v>645</v>
      </c>
      <c r="C69" s="34"/>
      <c r="D69" s="35">
        <v>645</v>
      </c>
      <c r="E69" s="28"/>
    </row>
    <row r="70" spans="1:5" x14ac:dyDescent="0.25">
      <c r="A70" s="12" t="s">
        <v>64</v>
      </c>
      <c r="B70" s="33">
        <v>3112</v>
      </c>
      <c r="C70" s="34"/>
      <c r="D70" s="35">
        <v>3112</v>
      </c>
      <c r="E70" s="28"/>
    </row>
    <row r="71" spans="1:5" x14ac:dyDescent="0.25">
      <c r="A71" s="12" t="s">
        <v>65</v>
      </c>
      <c r="B71" s="33">
        <v>2870</v>
      </c>
      <c r="C71" s="34"/>
      <c r="D71" s="35">
        <v>2870</v>
      </c>
      <c r="E71" s="28"/>
    </row>
    <row r="72" spans="1:5" x14ac:dyDescent="0.25">
      <c r="A72" s="12" t="s">
        <v>66</v>
      </c>
      <c r="B72" s="33">
        <v>3331</v>
      </c>
      <c r="C72" s="34"/>
      <c r="D72" s="35">
        <v>3331</v>
      </c>
      <c r="E72" s="28"/>
    </row>
    <row r="73" spans="1:5" x14ac:dyDescent="0.25">
      <c r="A73" s="12" t="s">
        <v>67</v>
      </c>
      <c r="B73" s="33">
        <v>965</v>
      </c>
      <c r="C73" s="34"/>
      <c r="D73" s="35">
        <v>965</v>
      </c>
      <c r="E73" s="28"/>
    </row>
    <row r="74" spans="1:5" x14ac:dyDescent="0.25">
      <c r="A74" s="12" t="s">
        <v>68</v>
      </c>
      <c r="B74" s="33">
        <v>1958</v>
      </c>
      <c r="C74" s="34"/>
      <c r="D74" s="35">
        <v>1958</v>
      </c>
      <c r="E74" s="28"/>
    </row>
    <row r="75" spans="1:5" x14ac:dyDescent="0.25">
      <c r="A75" s="12" t="s">
        <v>69</v>
      </c>
      <c r="B75" s="33">
        <v>196</v>
      </c>
      <c r="C75" s="34"/>
      <c r="D75" s="35">
        <v>196</v>
      </c>
      <c r="E75" s="28"/>
    </row>
    <row r="76" spans="1:5" x14ac:dyDescent="0.25">
      <c r="A76" s="12" t="s">
        <v>70</v>
      </c>
      <c r="B76" s="33">
        <v>797</v>
      </c>
      <c r="C76" s="34"/>
      <c r="D76" s="35">
        <v>797</v>
      </c>
      <c r="E76" s="28"/>
    </row>
    <row r="77" spans="1:5" x14ac:dyDescent="0.25">
      <c r="A77" s="12" t="s">
        <v>71</v>
      </c>
      <c r="B77" s="33">
        <v>1317</v>
      </c>
      <c r="C77" s="34"/>
      <c r="D77" s="35">
        <v>1317</v>
      </c>
      <c r="E77" s="28"/>
    </row>
    <row r="78" spans="1:5" x14ac:dyDescent="0.25">
      <c r="A78" s="12" t="s">
        <v>72</v>
      </c>
      <c r="B78" s="33">
        <v>623</v>
      </c>
      <c r="C78" s="34"/>
      <c r="D78" s="35">
        <v>623</v>
      </c>
      <c r="E78" s="28"/>
    </row>
    <row r="79" spans="1:5" x14ac:dyDescent="0.25">
      <c r="A79" s="12" t="s">
        <v>73</v>
      </c>
      <c r="B79" s="33">
        <v>881</v>
      </c>
      <c r="C79" s="34"/>
      <c r="D79" s="35">
        <v>881</v>
      </c>
      <c r="E79" s="28"/>
    </row>
    <row r="80" spans="1:5" x14ac:dyDescent="0.25">
      <c r="A80" s="12" t="s">
        <v>74</v>
      </c>
      <c r="B80" s="33">
        <v>460</v>
      </c>
      <c r="C80" s="34"/>
      <c r="D80" s="35">
        <v>460</v>
      </c>
      <c r="E80" s="43"/>
    </row>
    <row r="81" spans="1:5" x14ac:dyDescent="0.25">
      <c r="A81" s="12" t="s">
        <v>75</v>
      </c>
      <c r="B81" s="33">
        <v>805</v>
      </c>
      <c r="C81" s="34"/>
      <c r="D81" s="35">
        <v>805</v>
      </c>
      <c r="E81" s="28"/>
    </row>
    <row r="82" spans="1:5" x14ac:dyDescent="0.25">
      <c r="A82" s="7" t="s">
        <v>1249</v>
      </c>
      <c r="B82" s="29">
        <v>8748</v>
      </c>
      <c r="C82" s="30">
        <v>5123</v>
      </c>
      <c r="D82" s="31">
        <v>3625</v>
      </c>
      <c r="E82" s="28"/>
    </row>
    <row r="83" spans="1:5" x14ac:dyDescent="0.25">
      <c r="A83" s="8" t="s">
        <v>76</v>
      </c>
      <c r="B83" s="33">
        <v>5123</v>
      </c>
      <c r="C83" s="34">
        <v>5123</v>
      </c>
      <c r="D83" s="35"/>
      <c r="E83" s="28"/>
    </row>
    <row r="84" spans="1:5" x14ac:dyDescent="0.25">
      <c r="A84" s="11" t="s">
        <v>77</v>
      </c>
      <c r="B84" s="33">
        <v>5123</v>
      </c>
      <c r="C84" s="34">
        <v>5123</v>
      </c>
      <c r="D84" s="35"/>
      <c r="E84" s="28"/>
    </row>
    <row r="85" spans="1:5" x14ac:dyDescent="0.25">
      <c r="A85" s="12" t="s">
        <v>78</v>
      </c>
      <c r="B85" s="33">
        <v>639</v>
      </c>
      <c r="C85" s="34"/>
      <c r="D85" s="35">
        <v>639</v>
      </c>
      <c r="E85" s="28"/>
    </row>
    <row r="86" spans="1:5" x14ac:dyDescent="0.25">
      <c r="A86" s="12" t="s">
        <v>79</v>
      </c>
      <c r="B86" s="33">
        <v>690</v>
      </c>
      <c r="C86" s="34"/>
      <c r="D86" s="35">
        <v>690</v>
      </c>
      <c r="E86" s="28"/>
    </row>
    <row r="87" spans="1:5" x14ac:dyDescent="0.25">
      <c r="A87" s="12" t="s">
        <v>80</v>
      </c>
      <c r="B87" s="33">
        <v>451</v>
      </c>
      <c r="C87" s="34"/>
      <c r="D87" s="35">
        <v>451</v>
      </c>
      <c r="E87" s="28"/>
    </row>
    <row r="88" spans="1:5" x14ac:dyDescent="0.25">
      <c r="A88" s="12" t="s">
        <v>81</v>
      </c>
      <c r="B88" s="33">
        <v>162</v>
      </c>
      <c r="C88" s="34"/>
      <c r="D88" s="35">
        <v>162</v>
      </c>
      <c r="E88" s="28"/>
    </row>
    <row r="89" spans="1:5" ht="15" customHeight="1" x14ac:dyDescent="0.25">
      <c r="A89" s="12" t="s">
        <v>82</v>
      </c>
      <c r="B89" s="33">
        <v>332</v>
      </c>
      <c r="C89" s="34"/>
      <c r="D89" s="35">
        <v>332</v>
      </c>
      <c r="E89" s="28"/>
    </row>
    <row r="90" spans="1:5" x14ac:dyDescent="0.25">
      <c r="A90" s="12" t="s">
        <v>83</v>
      </c>
      <c r="B90" s="33">
        <v>587</v>
      </c>
      <c r="C90" s="34"/>
      <c r="D90" s="35">
        <v>587</v>
      </c>
      <c r="E90" s="44"/>
    </row>
    <row r="91" spans="1:5" x14ac:dyDescent="0.25">
      <c r="A91" s="8" t="s">
        <v>84</v>
      </c>
      <c r="B91" s="33">
        <v>206</v>
      </c>
      <c r="C91" s="34"/>
      <c r="D91" s="35">
        <v>206</v>
      </c>
    </row>
    <row r="92" spans="1:5" x14ac:dyDescent="0.25">
      <c r="A92" s="12" t="s">
        <v>85</v>
      </c>
      <c r="B92" s="33">
        <v>365</v>
      </c>
      <c r="C92" s="34"/>
      <c r="D92" s="35">
        <v>365</v>
      </c>
    </row>
    <row r="93" spans="1:5" x14ac:dyDescent="0.25">
      <c r="A93" s="12" t="s">
        <v>86</v>
      </c>
      <c r="B93" s="33">
        <v>141</v>
      </c>
      <c r="C93" s="34"/>
      <c r="D93" s="35">
        <v>141</v>
      </c>
    </row>
    <row r="94" spans="1:5" x14ac:dyDescent="0.25">
      <c r="A94" s="12" t="s">
        <v>87</v>
      </c>
      <c r="B94" s="33">
        <v>52</v>
      </c>
      <c r="C94" s="34"/>
      <c r="D94" s="35">
        <v>52</v>
      </c>
    </row>
    <row r="95" spans="1:5" x14ac:dyDescent="0.25">
      <c r="A95" s="7" t="s">
        <v>1250</v>
      </c>
      <c r="B95" s="29">
        <v>28038</v>
      </c>
      <c r="C95" s="30">
        <v>13275</v>
      </c>
      <c r="D95" s="31">
        <v>14763</v>
      </c>
    </row>
    <row r="96" spans="1:5" x14ac:dyDescent="0.25">
      <c r="A96" s="8" t="s">
        <v>88</v>
      </c>
      <c r="B96" s="33">
        <v>9411</v>
      </c>
      <c r="C96" s="34">
        <v>9397</v>
      </c>
      <c r="D96" s="35">
        <v>14</v>
      </c>
    </row>
    <row r="97" spans="1:4" x14ac:dyDescent="0.25">
      <c r="A97" s="11" t="s">
        <v>89</v>
      </c>
      <c r="B97" s="33">
        <v>9397</v>
      </c>
      <c r="C97" s="34">
        <v>9397</v>
      </c>
      <c r="D97" s="35"/>
    </row>
    <row r="98" spans="1:4" x14ac:dyDescent="0.25">
      <c r="A98" s="8" t="s">
        <v>90</v>
      </c>
      <c r="B98" s="33">
        <v>3955</v>
      </c>
      <c r="C98" s="34">
        <v>3878</v>
      </c>
      <c r="D98" s="35">
        <v>77</v>
      </c>
    </row>
    <row r="99" spans="1:4" x14ac:dyDescent="0.25">
      <c r="A99" s="11" t="s">
        <v>91</v>
      </c>
      <c r="B99" s="33">
        <v>3878</v>
      </c>
      <c r="C99" s="34">
        <v>3878</v>
      </c>
      <c r="D99" s="35"/>
    </row>
    <row r="100" spans="1:4" x14ac:dyDescent="0.25">
      <c r="A100" s="12" t="s">
        <v>92</v>
      </c>
      <c r="B100" s="33">
        <v>926</v>
      </c>
      <c r="C100" s="34"/>
      <c r="D100" s="35">
        <v>926</v>
      </c>
    </row>
    <row r="101" spans="1:4" x14ac:dyDescent="0.25">
      <c r="A101" s="12" t="s">
        <v>93</v>
      </c>
      <c r="B101" s="33">
        <v>1278</v>
      </c>
      <c r="C101" s="34"/>
      <c r="D101" s="35">
        <v>1278</v>
      </c>
    </row>
    <row r="102" spans="1:4" x14ac:dyDescent="0.25">
      <c r="A102" s="12" t="s">
        <v>94</v>
      </c>
      <c r="B102" s="33">
        <v>996</v>
      </c>
      <c r="C102" s="34"/>
      <c r="D102" s="35">
        <v>996</v>
      </c>
    </row>
    <row r="103" spans="1:4" x14ac:dyDescent="0.25">
      <c r="A103" s="12" t="s">
        <v>95</v>
      </c>
      <c r="B103" s="33">
        <v>1036</v>
      </c>
      <c r="C103" s="34"/>
      <c r="D103" s="35">
        <v>1036</v>
      </c>
    </row>
    <row r="104" spans="1:4" x14ac:dyDescent="0.25">
      <c r="A104" s="12" t="s">
        <v>96</v>
      </c>
      <c r="B104" s="33">
        <v>1951</v>
      </c>
      <c r="C104" s="34"/>
      <c r="D104" s="35">
        <v>1951</v>
      </c>
    </row>
    <row r="105" spans="1:4" x14ac:dyDescent="0.25">
      <c r="A105" s="12" t="s">
        <v>97</v>
      </c>
      <c r="B105" s="33">
        <v>1186</v>
      </c>
      <c r="C105" s="34"/>
      <c r="D105" s="35">
        <v>1186</v>
      </c>
    </row>
    <row r="106" spans="1:4" x14ac:dyDescent="0.25">
      <c r="A106" s="12" t="s">
        <v>98</v>
      </c>
      <c r="B106" s="33">
        <v>630</v>
      </c>
      <c r="C106" s="34"/>
      <c r="D106" s="35">
        <v>630</v>
      </c>
    </row>
    <row r="107" spans="1:4" x14ac:dyDescent="0.25">
      <c r="A107" s="12" t="s">
        <v>99</v>
      </c>
      <c r="B107" s="33">
        <v>931</v>
      </c>
      <c r="C107" s="34"/>
      <c r="D107" s="35">
        <v>931</v>
      </c>
    </row>
    <row r="108" spans="1:4" x14ac:dyDescent="0.25">
      <c r="A108" s="12" t="s">
        <v>100</v>
      </c>
      <c r="B108" s="33">
        <v>2177</v>
      </c>
      <c r="C108" s="34"/>
      <c r="D108" s="35">
        <v>2177</v>
      </c>
    </row>
    <row r="109" spans="1:4" x14ac:dyDescent="0.25">
      <c r="A109" s="12" t="s">
        <v>101</v>
      </c>
      <c r="B109" s="33">
        <v>1196</v>
      </c>
      <c r="C109" s="34"/>
      <c r="D109" s="35">
        <v>1196</v>
      </c>
    </row>
    <row r="110" spans="1:4" x14ac:dyDescent="0.25">
      <c r="A110" s="12" t="s">
        <v>102</v>
      </c>
      <c r="B110" s="33">
        <v>1000</v>
      </c>
      <c r="C110" s="34"/>
      <c r="D110" s="35">
        <v>1000</v>
      </c>
    </row>
    <row r="111" spans="1:4" x14ac:dyDescent="0.25">
      <c r="A111" s="12" t="s">
        <v>103</v>
      </c>
      <c r="B111" s="33">
        <v>1027</v>
      </c>
      <c r="C111" s="34"/>
      <c r="D111" s="35">
        <v>1027</v>
      </c>
    </row>
    <row r="112" spans="1:4" x14ac:dyDescent="0.25">
      <c r="A112" s="12" t="s">
        <v>104</v>
      </c>
      <c r="B112" s="33">
        <v>338</v>
      </c>
      <c r="C112" s="34"/>
      <c r="D112" s="35">
        <v>338</v>
      </c>
    </row>
    <row r="113" spans="1:5" ht="15" customHeight="1" x14ac:dyDescent="0.25">
      <c r="A113" s="7" t="s">
        <v>105</v>
      </c>
      <c r="B113" s="29">
        <v>13801</v>
      </c>
      <c r="C113" s="30"/>
      <c r="D113" s="31">
        <v>13801</v>
      </c>
      <c r="E113" s="32"/>
    </row>
    <row r="114" spans="1:5" x14ac:dyDescent="0.25">
      <c r="A114" s="12" t="s">
        <v>106</v>
      </c>
      <c r="B114" s="33">
        <v>1630</v>
      </c>
      <c r="C114" s="34"/>
      <c r="D114" s="35">
        <v>1630</v>
      </c>
    </row>
    <row r="115" spans="1:5" x14ac:dyDescent="0.25">
      <c r="A115" s="12" t="s">
        <v>107</v>
      </c>
      <c r="B115" s="33">
        <v>580</v>
      </c>
      <c r="C115" s="34"/>
      <c r="D115" s="35">
        <v>580</v>
      </c>
    </row>
    <row r="116" spans="1:5" x14ac:dyDescent="0.25">
      <c r="A116" s="12" t="s">
        <v>108</v>
      </c>
      <c r="B116" s="33">
        <v>310</v>
      </c>
      <c r="C116" s="34"/>
      <c r="D116" s="35">
        <v>310</v>
      </c>
    </row>
    <row r="117" spans="1:5" x14ac:dyDescent="0.25">
      <c r="A117" s="12" t="s">
        <v>109</v>
      </c>
      <c r="B117" s="33">
        <v>2958</v>
      </c>
      <c r="C117" s="34"/>
      <c r="D117" s="35">
        <v>2958</v>
      </c>
    </row>
    <row r="118" spans="1:5" x14ac:dyDescent="0.25">
      <c r="A118" s="12" t="s">
        <v>110</v>
      </c>
      <c r="B118" s="33">
        <v>811</v>
      </c>
      <c r="C118" s="34"/>
      <c r="D118" s="35">
        <v>811</v>
      </c>
    </row>
    <row r="119" spans="1:5" x14ac:dyDescent="0.25">
      <c r="A119" s="12" t="s">
        <v>111</v>
      </c>
      <c r="B119" s="33">
        <v>525</v>
      </c>
      <c r="C119" s="34"/>
      <c r="D119" s="35">
        <v>525</v>
      </c>
    </row>
    <row r="120" spans="1:5" x14ac:dyDescent="0.25">
      <c r="A120" s="12" t="s">
        <v>112</v>
      </c>
      <c r="B120" s="33">
        <v>754</v>
      </c>
      <c r="C120" s="34"/>
      <c r="D120" s="35">
        <v>754</v>
      </c>
    </row>
    <row r="121" spans="1:5" x14ac:dyDescent="0.25">
      <c r="A121" s="12" t="s">
        <v>113</v>
      </c>
      <c r="B121" s="33">
        <v>1416</v>
      </c>
      <c r="C121" s="34"/>
      <c r="D121" s="35">
        <v>1416</v>
      </c>
    </row>
    <row r="122" spans="1:5" x14ac:dyDescent="0.25">
      <c r="A122" s="12" t="s">
        <v>114</v>
      </c>
      <c r="B122" s="33">
        <v>1772</v>
      </c>
      <c r="C122" s="34"/>
      <c r="D122" s="35">
        <v>1772</v>
      </c>
    </row>
    <row r="123" spans="1:5" x14ac:dyDescent="0.25">
      <c r="A123" s="12" t="s">
        <v>115</v>
      </c>
      <c r="B123" s="33">
        <v>540</v>
      </c>
      <c r="C123" s="34"/>
      <c r="D123" s="35">
        <v>540</v>
      </c>
    </row>
    <row r="124" spans="1:5" x14ac:dyDescent="0.25">
      <c r="A124" s="12" t="s">
        <v>116</v>
      </c>
      <c r="B124" s="33">
        <v>1768</v>
      </c>
      <c r="C124" s="34"/>
      <c r="D124" s="35">
        <v>1768</v>
      </c>
    </row>
    <row r="125" spans="1:5" x14ac:dyDescent="0.25">
      <c r="A125" s="12" t="s">
        <v>117</v>
      </c>
      <c r="B125" s="33">
        <v>737</v>
      </c>
      <c r="C125" s="34"/>
      <c r="D125" s="35">
        <v>737</v>
      </c>
    </row>
    <row r="126" spans="1:5" ht="15" customHeight="1" x14ac:dyDescent="0.25">
      <c r="A126" s="7" t="s">
        <v>118</v>
      </c>
      <c r="B126" s="29">
        <v>103057</v>
      </c>
      <c r="C126" s="30">
        <v>20864</v>
      </c>
      <c r="D126" s="31">
        <v>82193</v>
      </c>
      <c r="E126" s="32"/>
    </row>
    <row r="127" spans="1:5" x14ac:dyDescent="0.25">
      <c r="A127" s="8" t="s">
        <v>119</v>
      </c>
      <c r="B127" s="33">
        <v>3033</v>
      </c>
      <c r="C127" s="34">
        <v>2837</v>
      </c>
      <c r="D127" s="35">
        <v>196</v>
      </c>
    </row>
    <row r="128" spans="1:5" x14ac:dyDescent="0.25">
      <c r="A128" s="11" t="s">
        <v>120</v>
      </c>
      <c r="B128" s="33">
        <v>2837</v>
      </c>
      <c r="C128" s="34">
        <v>2837</v>
      </c>
      <c r="D128" s="35"/>
    </row>
    <row r="129" spans="1:4" x14ac:dyDescent="0.25">
      <c r="A129" s="8" t="s">
        <v>121</v>
      </c>
      <c r="B129" s="33">
        <v>2216</v>
      </c>
      <c r="C129" s="34">
        <v>2003</v>
      </c>
      <c r="D129" s="35">
        <v>213</v>
      </c>
    </row>
    <row r="130" spans="1:4" x14ac:dyDescent="0.25">
      <c r="A130" s="11" t="s">
        <v>122</v>
      </c>
      <c r="B130" s="33">
        <v>2003</v>
      </c>
      <c r="C130" s="34">
        <v>2003</v>
      </c>
      <c r="D130" s="35"/>
    </row>
    <row r="131" spans="1:4" x14ac:dyDescent="0.25">
      <c r="A131" s="8" t="s">
        <v>123</v>
      </c>
      <c r="B131" s="33">
        <v>17795</v>
      </c>
      <c r="C131" s="34">
        <v>16024</v>
      </c>
      <c r="D131" s="35">
        <v>1771</v>
      </c>
    </row>
    <row r="132" spans="1:4" x14ac:dyDescent="0.25">
      <c r="A132" s="11" t="s">
        <v>124</v>
      </c>
      <c r="B132" s="33">
        <v>16024</v>
      </c>
      <c r="C132" s="34">
        <v>16024</v>
      </c>
      <c r="D132" s="35"/>
    </row>
    <row r="133" spans="1:4" x14ac:dyDescent="0.25">
      <c r="A133" s="12" t="s">
        <v>125</v>
      </c>
      <c r="B133" s="33">
        <v>1873</v>
      </c>
      <c r="C133" s="34"/>
      <c r="D133" s="35">
        <v>1873</v>
      </c>
    </row>
    <row r="134" spans="1:4" x14ac:dyDescent="0.25">
      <c r="A134" s="12" t="s">
        <v>126</v>
      </c>
      <c r="B134" s="33">
        <v>1619</v>
      </c>
      <c r="C134" s="34"/>
      <c r="D134" s="35">
        <v>1619</v>
      </c>
    </row>
    <row r="135" spans="1:4" x14ac:dyDescent="0.25">
      <c r="A135" s="12" t="s">
        <v>127</v>
      </c>
      <c r="B135" s="33">
        <v>3195</v>
      </c>
      <c r="C135" s="34"/>
      <c r="D135" s="35">
        <v>3195</v>
      </c>
    </row>
    <row r="136" spans="1:4" x14ac:dyDescent="0.25">
      <c r="A136" s="12" t="s">
        <v>128</v>
      </c>
      <c r="B136" s="33">
        <v>1740</v>
      </c>
      <c r="C136" s="34"/>
      <c r="D136" s="35">
        <v>1740</v>
      </c>
    </row>
    <row r="137" spans="1:4" x14ac:dyDescent="0.25">
      <c r="A137" s="12" t="s">
        <v>129</v>
      </c>
      <c r="B137" s="33">
        <v>2255</v>
      </c>
      <c r="C137" s="34"/>
      <c r="D137" s="35">
        <v>2255</v>
      </c>
    </row>
    <row r="138" spans="1:4" x14ac:dyDescent="0.25">
      <c r="A138" s="12" t="s">
        <v>130</v>
      </c>
      <c r="B138" s="33">
        <v>7058</v>
      </c>
      <c r="C138" s="34"/>
      <c r="D138" s="35">
        <v>7058</v>
      </c>
    </row>
    <row r="139" spans="1:4" x14ac:dyDescent="0.25">
      <c r="A139" s="12" t="s">
        <v>131</v>
      </c>
      <c r="B139" s="33">
        <v>1687</v>
      </c>
      <c r="C139" s="34"/>
      <c r="D139" s="35">
        <v>1687</v>
      </c>
    </row>
    <row r="140" spans="1:4" x14ac:dyDescent="0.25">
      <c r="A140" s="12" t="s">
        <v>132</v>
      </c>
      <c r="B140" s="33">
        <v>3956</v>
      </c>
      <c r="C140" s="34"/>
      <c r="D140" s="35">
        <v>3956</v>
      </c>
    </row>
    <row r="141" spans="1:4" x14ac:dyDescent="0.25">
      <c r="A141" s="12" t="s">
        <v>133</v>
      </c>
      <c r="B141" s="33">
        <v>8871</v>
      </c>
      <c r="C141" s="34"/>
      <c r="D141" s="35">
        <v>8871</v>
      </c>
    </row>
    <row r="142" spans="1:4" x14ac:dyDescent="0.25">
      <c r="A142" s="12" t="s">
        <v>134</v>
      </c>
      <c r="B142" s="33">
        <v>990</v>
      </c>
      <c r="C142" s="34"/>
      <c r="D142" s="35">
        <v>990</v>
      </c>
    </row>
    <row r="143" spans="1:4" x14ac:dyDescent="0.25">
      <c r="A143" s="12" t="s">
        <v>135</v>
      </c>
      <c r="B143" s="33">
        <v>7690</v>
      </c>
      <c r="C143" s="34"/>
      <c r="D143" s="35">
        <v>7690</v>
      </c>
    </row>
    <row r="144" spans="1:4" x14ac:dyDescent="0.25">
      <c r="A144" s="12" t="s">
        <v>136</v>
      </c>
      <c r="B144" s="33">
        <v>15828</v>
      </c>
      <c r="C144" s="34"/>
      <c r="D144" s="35">
        <v>15828</v>
      </c>
    </row>
    <row r="145" spans="1:4" x14ac:dyDescent="0.25">
      <c r="A145" s="12" t="s">
        <v>137</v>
      </c>
      <c r="B145" s="33">
        <v>2315</v>
      </c>
      <c r="C145" s="34"/>
      <c r="D145" s="35">
        <v>2315</v>
      </c>
    </row>
    <row r="146" spans="1:4" x14ac:dyDescent="0.25">
      <c r="A146" s="12" t="s">
        <v>138</v>
      </c>
      <c r="B146" s="33">
        <v>2722</v>
      </c>
      <c r="C146" s="34"/>
      <c r="D146" s="35">
        <v>2722</v>
      </c>
    </row>
    <row r="147" spans="1:4" x14ac:dyDescent="0.25">
      <c r="A147" s="12" t="s">
        <v>139</v>
      </c>
      <c r="B147" s="33">
        <v>4408</v>
      </c>
      <c r="C147" s="34"/>
      <c r="D147" s="35">
        <v>4408</v>
      </c>
    </row>
    <row r="148" spans="1:4" x14ac:dyDescent="0.25">
      <c r="A148" s="12" t="s">
        <v>140</v>
      </c>
      <c r="B148" s="33">
        <v>9806</v>
      </c>
      <c r="C148" s="34"/>
      <c r="D148" s="35">
        <v>9806</v>
      </c>
    </row>
    <row r="149" spans="1:4" x14ac:dyDescent="0.25">
      <c r="A149" s="8" t="s">
        <v>141</v>
      </c>
      <c r="B149" s="33">
        <v>1772</v>
      </c>
      <c r="C149" s="34"/>
      <c r="D149" s="35">
        <v>1772</v>
      </c>
    </row>
    <row r="150" spans="1:4" x14ac:dyDescent="0.25">
      <c r="A150" s="12" t="s">
        <v>142</v>
      </c>
      <c r="B150" s="33">
        <v>2228</v>
      </c>
      <c r="C150" s="34"/>
      <c r="D150" s="35">
        <v>2228</v>
      </c>
    </row>
    <row r="151" spans="1:4" x14ac:dyDescent="0.25">
      <c r="A151" s="7" t="s">
        <v>1251</v>
      </c>
      <c r="B151" s="29">
        <v>17540</v>
      </c>
      <c r="C151" s="30">
        <v>11587</v>
      </c>
      <c r="D151" s="31">
        <v>5953</v>
      </c>
    </row>
    <row r="152" spans="1:4" x14ac:dyDescent="0.25">
      <c r="A152" s="8" t="s">
        <v>143</v>
      </c>
      <c r="B152" s="33">
        <v>39</v>
      </c>
      <c r="C152" s="34">
        <v>39</v>
      </c>
      <c r="D152" s="35"/>
    </row>
    <row r="153" spans="1:4" x14ac:dyDescent="0.25">
      <c r="A153" s="11" t="s">
        <v>144</v>
      </c>
      <c r="B153" s="33">
        <v>39</v>
      </c>
      <c r="C153" s="34">
        <v>39</v>
      </c>
      <c r="D153" s="35"/>
    </row>
    <row r="154" spans="1:4" ht="15" customHeight="1" x14ac:dyDescent="0.25">
      <c r="A154" s="8" t="s">
        <v>145</v>
      </c>
      <c r="B154" s="33">
        <v>6726</v>
      </c>
      <c r="C154" s="34">
        <v>6567</v>
      </c>
      <c r="D154" s="35">
        <v>159</v>
      </c>
    </row>
    <row r="155" spans="1:4" x14ac:dyDescent="0.25">
      <c r="A155" s="11" t="s">
        <v>146</v>
      </c>
      <c r="B155" s="33">
        <v>6567</v>
      </c>
      <c r="C155" s="34">
        <v>6567</v>
      </c>
      <c r="D155" s="35"/>
    </row>
    <row r="156" spans="1:4" x14ac:dyDescent="0.25">
      <c r="A156" s="8" t="s">
        <v>147</v>
      </c>
      <c r="B156" s="33">
        <v>4981</v>
      </c>
      <c r="C156" s="34">
        <v>4981</v>
      </c>
      <c r="D156" s="35"/>
    </row>
    <row r="157" spans="1:4" x14ac:dyDescent="0.25">
      <c r="A157" s="11" t="s">
        <v>148</v>
      </c>
      <c r="B157" s="33">
        <v>4981</v>
      </c>
      <c r="C157" s="34">
        <v>4981</v>
      </c>
      <c r="D157" s="35"/>
    </row>
    <row r="158" spans="1:4" x14ac:dyDescent="0.25">
      <c r="A158" s="12" t="s">
        <v>149</v>
      </c>
      <c r="B158" s="33">
        <v>2684</v>
      </c>
      <c r="C158" s="34"/>
      <c r="D158" s="35">
        <v>2684</v>
      </c>
    </row>
    <row r="159" spans="1:4" x14ac:dyDescent="0.25">
      <c r="A159" s="12" t="s">
        <v>150</v>
      </c>
      <c r="B159" s="33">
        <v>323</v>
      </c>
      <c r="C159" s="34"/>
      <c r="D159" s="35">
        <v>323</v>
      </c>
    </row>
    <row r="160" spans="1:4" x14ac:dyDescent="0.25">
      <c r="A160" s="12" t="s">
        <v>151</v>
      </c>
      <c r="B160" s="33">
        <v>132</v>
      </c>
      <c r="C160" s="34"/>
      <c r="D160" s="35">
        <v>132</v>
      </c>
    </row>
    <row r="161" spans="1:4" x14ac:dyDescent="0.25">
      <c r="A161" s="12" t="s">
        <v>152</v>
      </c>
      <c r="B161" s="33">
        <v>945</v>
      </c>
      <c r="C161" s="34"/>
      <c r="D161" s="35">
        <v>945</v>
      </c>
    </row>
    <row r="162" spans="1:4" x14ac:dyDescent="0.25">
      <c r="A162" s="12" t="s">
        <v>153</v>
      </c>
      <c r="B162" s="33">
        <v>1058</v>
      </c>
      <c r="C162" s="34"/>
      <c r="D162" s="35">
        <v>1058</v>
      </c>
    </row>
    <row r="163" spans="1:4" x14ac:dyDescent="0.25">
      <c r="A163" s="12" t="s">
        <v>154</v>
      </c>
      <c r="B163" s="33">
        <v>260</v>
      </c>
      <c r="C163" s="34"/>
      <c r="D163" s="35">
        <v>260</v>
      </c>
    </row>
    <row r="164" spans="1:4" x14ac:dyDescent="0.25">
      <c r="A164" s="12" t="s">
        <v>155</v>
      </c>
      <c r="B164" s="33">
        <v>326</v>
      </c>
      <c r="C164" s="34"/>
      <c r="D164" s="35">
        <v>326</v>
      </c>
    </row>
    <row r="165" spans="1:4" ht="30" x14ac:dyDescent="0.25">
      <c r="A165" s="12" t="s">
        <v>156</v>
      </c>
      <c r="B165" s="33">
        <v>66</v>
      </c>
      <c r="C165" s="34"/>
      <c r="D165" s="35">
        <v>66</v>
      </c>
    </row>
    <row r="166" spans="1:4" x14ac:dyDescent="0.25">
      <c r="A166" s="7" t="s">
        <v>1252</v>
      </c>
      <c r="B166" s="29">
        <v>3528</v>
      </c>
      <c r="C166" s="30"/>
      <c r="D166" s="31">
        <v>3528</v>
      </c>
    </row>
    <row r="167" spans="1:4" x14ac:dyDescent="0.25">
      <c r="A167" s="12" t="s">
        <v>157</v>
      </c>
      <c r="B167" s="33">
        <v>2134</v>
      </c>
      <c r="C167" s="34"/>
      <c r="D167" s="35">
        <v>2134</v>
      </c>
    </row>
    <row r="168" spans="1:4" x14ac:dyDescent="0.25">
      <c r="A168" s="12" t="s">
        <v>158</v>
      </c>
      <c r="B168" s="33">
        <v>503</v>
      </c>
      <c r="C168" s="34"/>
      <c r="D168" s="35">
        <v>503</v>
      </c>
    </row>
    <row r="169" spans="1:4" x14ac:dyDescent="0.25">
      <c r="A169" s="12" t="s">
        <v>159</v>
      </c>
      <c r="B169" s="33">
        <v>414</v>
      </c>
      <c r="C169" s="34"/>
      <c r="D169" s="35">
        <v>414</v>
      </c>
    </row>
    <row r="170" spans="1:4" x14ac:dyDescent="0.25">
      <c r="A170" s="12" t="s">
        <v>160</v>
      </c>
      <c r="B170" s="33">
        <v>477</v>
      </c>
      <c r="C170" s="34"/>
      <c r="D170" s="35">
        <v>477</v>
      </c>
    </row>
    <row r="171" spans="1:4" x14ac:dyDescent="0.25">
      <c r="A171" s="7" t="s">
        <v>1253</v>
      </c>
      <c r="B171" s="29">
        <v>17205</v>
      </c>
      <c r="C171" s="30">
        <v>6960</v>
      </c>
      <c r="D171" s="31">
        <v>10245</v>
      </c>
    </row>
    <row r="172" spans="1:4" x14ac:dyDescent="0.25">
      <c r="A172" s="8" t="s">
        <v>161</v>
      </c>
      <c r="B172" s="33">
        <v>6960</v>
      </c>
      <c r="C172" s="34">
        <v>6960</v>
      </c>
      <c r="D172" s="35"/>
    </row>
    <row r="173" spans="1:4" x14ac:dyDescent="0.25">
      <c r="A173" s="11" t="s">
        <v>162</v>
      </c>
      <c r="B173" s="33">
        <v>6960</v>
      </c>
      <c r="C173" s="34">
        <v>6960</v>
      </c>
      <c r="D173" s="35"/>
    </row>
    <row r="174" spans="1:4" x14ac:dyDescent="0.25">
      <c r="A174" s="12" t="s">
        <v>163</v>
      </c>
      <c r="B174" s="33">
        <v>1139</v>
      </c>
      <c r="C174" s="34"/>
      <c r="D174" s="35">
        <v>1139</v>
      </c>
    </row>
    <row r="175" spans="1:4" x14ac:dyDescent="0.25">
      <c r="A175" s="12" t="s">
        <v>164</v>
      </c>
      <c r="B175" s="33">
        <v>439</v>
      </c>
      <c r="C175" s="34"/>
      <c r="D175" s="35">
        <v>439</v>
      </c>
    </row>
    <row r="176" spans="1:4" x14ac:dyDescent="0.25">
      <c r="A176" s="12" t="s">
        <v>165</v>
      </c>
      <c r="B176" s="33">
        <v>997</v>
      </c>
      <c r="C176" s="34"/>
      <c r="D176" s="35">
        <v>997</v>
      </c>
    </row>
    <row r="177" spans="1:4" x14ac:dyDescent="0.25">
      <c r="A177" s="12" t="s">
        <v>166</v>
      </c>
      <c r="B177" s="33">
        <v>202</v>
      </c>
      <c r="C177" s="34"/>
      <c r="D177" s="35">
        <v>202</v>
      </c>
    </row>
    <row r="178" spans="1:4" x14ac:dyDescent="0.25">
      <c r="A178" s="12" t="s">
        <v>167</v>
      </c>
      <c r="B178" s="33">
        <v>979</v>
      </c>
      <c r="C178" s="34"/>
      <c r="D178" s="35">
        <v>979</v>
      </c>
    </row>
    <row r="179" spans="1:4" x14ac:dyDescent="0.25">
      <c r="A179" s="12" t="s">
        <v>168</v>
      </c>
      <c r="B179" s="33">
        <v>219</v>
      </c>
      <c r="C179" s="34"/>
      <c r="D179" s="35">
        <v>219</v>
      </c>
    </row>
    <row r="180" spans="1:4" x14ac:dyDescent="0.25">
      <c r="A180" s="12" t="s">
        <v>169</v>
      </c>
      <c r="B180" s="33">
        <v>831</v>
      </c>
      <c r="C180" s="34"/>
      <c r="D180" s="35">
        <v>831</v>
      </c>
    </row>
    <row r="181" spans="1:4" x14ac:dyDescent="0.25">
      <c r="A181" s="12" t="s">
        <v>170</v>
      </c>
      <c r="B181" s="33">
        <v>294</v>
      </c>
      <c r="C181" s="34"/>
      <c r="D181" s="35">
        <v>294</v>
      </c>
    </row>
    <row r="182" spans="1:4" x14ac:dyDescent="0.25">
      <c r="A182" s="12" t="s">
        <v>171</v>
      </c>
      <c r="B182" s="33">
        <v>432</v>
      </c>
      <c r="C182" s="34"/>
      <c r="D182" s="35">
        <v>432</v>
      </c>
    </row>
    <row r="183" spans="1:4" x14ac:dyDescent="0.25">
      <c r="A183" s="12" t="s">
        <v>127</v>
      </c>
      <c r="B183" s="33">
        <v>557</v>
      </c>
      <c r="C183" s="34"/>
      <c r="D183" s="35">
        <v>557</v>
      </c>
    </row>
    <row r="184" spans="1:4" x14ac:dyDescent="0.25">
      <c r="A184" s="12" t="s">
        <v>172</v>
      </c>
      <c r="B184" s="33">
        <v>1518</v>
      </c>
      <c r="C184" s="34"/>
      <c r="D184" s="35">
        <v>1518</v>
      </c>
    </row>
    <row r="185" spans="1:4" x14ac:dyDescent="0.25">
      <c r="A185" s="12" t="s">
        <v>173</v>
      </c>
      <c r="B185" s="33">
        <v>1193</v>
      </c>
      <c r="C185" s="34"/>
      <c r="D185" s="35">
        <v>1193</v>
      </c>
    </row>
    <row r="186" spans="1:4" x14ac:dyDescent="0.25">
      <c r="A186" s="12" t="s">
        <v>174</v>
      </c>
      <c r="B186" s="33">
        <v>1445</v>
      </c>
      <c r="C186" s="34"/>
      <c r="D186" s="35">
        <v>1445</v>
      </c>
    </row>
    <row r="187" spans="1:4" x14ac:dyDescent="0.25">
      <c r="A187" s="7" t="s">
        <v>1265</v>
      </c>
      <c r="B187" s="29">
        <v>18909</v>
      </c>
      <c r="C187" s="30">
        <v>14103</v>
      </c>
      <c r="D187" s="31">
        <v>4806</v>
      </c>
    </row>
    <row r="188" spans="1:4" x14ac:dyDescent="0.25">
      <c r="A188" s="8" t="s">
        <v>175</v>
      </c>
      <c r="B188" s="33">
        <v>12761</v>
      </c>
      <c r="C188" s="34">
        <v>11802</v>
      </c>
      <c r="D188" s="35">
        <v>959</v>
      </c>
    </row>
    <row r="189" spans="1:4" x14ac:dyDescent="0.25">
      <c r="A189" s="11" t="s">
        <v>176</v>
      </c>
      <c r="B189" s="33">
        <v>11802</v>
      </c>
      <c r="C189" s="34">
        <v>11802</v>
      </c>
      <c r="D189" s="35"/>
    </row>
    <row r="190" spans="1:4" x14ac:dyDescent="0.25">
      <c r="A190" s="8" t="s">
        <v>177</v>
      </c>
      <c r="B190" s="33">
        <v>2442</v>
      </c>
      <c r="C190" s="34">
        <v>2301</v>
      </c>
      <c r="D190" s="35">
        <v>141</v>
      </c>
    </row>
    <row r="191" spans="1:4" x14ac:dyDescent="0.25">
      <c r="A191" s="11" t="s">
        <v>178</v>
      </c>
      <c r="B191" s="33">
        <v>2301</v>
      </c>
      <c r="C191" s="34">
        <v>2301</v>
      </c>
      <c r="D191" s="35"/>
    </row>
    <row r="192" spans="1:4" x14ac:dyDescent="0.25">
      <c r="A192" s="12" t="s">
        <v>179</v>
      </c>
      <c r="B192" s="33">
        <v>603</v>
      </c>
      <c r="C192" s="34"/>
      <c r="D192" s="35">
        <v>603</v>
      </c>
    </row>
    <row r="193" spans="1:4" x14ac:dyDescent="0.25">
      <c r="A193" s="12" t="s">
        <v>180</v>
      </c>
      <c r="B193" s="33">
        <v>503</v>
      </c>
      <c r="C193" s="34"/>
      <c r="D193" s="35">
        <v>503</v>
      </c>
    </row>
    <row r="194" spans="1:4" x14ac:dyDescent="0.25">
      <c r="A194" s="12" t="s">
        <v>181</v>
      </c>
      <c r="B194" s="33">
        <v>83</v>
      </c>
      <c r="C194" s="34"/>
      <c r="D194" s="35">
        <v>83</v>
      </c>
    </row>
    <row r="195" spans="1:4" x14ac:dyDescent="0.25">
      <c r="A195" s="12" t="s">
        <v>182</v>
      </c>
      <c r="B195" s="33">
        <v>140</v>
      </c>
      <c r="C195" s="34"/>
      <c r="D195" s="35">
        <v>140</v>
      </c>
    </row>
    <row r="196" spans="1:4" x14ac:dyDescent="0.25">
      <c r="A196" s="12" t="s">
        <v>183</v>
      </c>
      <c r="B196" s="33">
        <v>365</v>
      </c>
      <c r="C196" s="34"/>
      <c r="D196" s="35">
        <v>365</v>
      </c>
    </row>
    <row r="197" spans="1:4" x14ac:dyDescent="0.25">
      <c r="A197" s="12" t="s">
        <v>184</v>
      </c>
      <c r="B197" s="33">
        <v>769</v>
      </c>
      <c r="C197" s="34"/>
      <c r="D197" s="35">
        <v>769</v>
      </c>
    </row>
    <row r="198" spans="1:4" x14ac:dyDescent="0.25">
      <c r="A198" s="12" t="s">
        <v>185</v>
      </c>
      <c r="B198" s="33">
        <v>54</v>
      </c>
      <c r="C198" s="34"/>
      <c r="D198" s="35">
        <v>54</v>
      </c>
    </row>
    <row r="199" spans="1:4" x14ac:dyDescent="0.25">
      <c r="A199" s="12" t="s">
        <v>154</v>
      </c>
      <c r="B199" s="33">
        <v>128</v>
      </c>
      <c r="C199" s="34"/>
      <c r="D199" s="35">
        <v>128</v>
      </c>
    </row>
    <row r="200" spans="1:4" x14ac:dyDescent="0.25">
      <c r="A200" s="12" t="s">
        <v>186</v>
      </c>
      <c r="B200" s="33">
        <v>417</v>
      </c>
      <c r="C200" s="34"/>
      <c r="D200" s="35">
        <v>417</v>
      </c>
    </row>
    <row r="201" spans="1:4" x14ac:dyDescent="0.25">
      <c r="A201" s="12" t="s">
        <v>187</v>
      </c>
      <c r="B201" s="33">
        <v>604</v>
      </c>
      <c r="C201" s="34"/>
      <c r="D201" s="35">
        <v>604</v>
      </c>
    </row>
    <row r="202" spans="1:4" x14ac:dyDescent="0.25">
      <c r="A202" s="13" t="s">
        <v>188</v>
      </c>
      <c r="B202" s="33">
        <v>40</v>
      </c>
      <c r="C202" s="34"/>
      <c r="D202" s="35">
        <v>40</v>
      </c>
    </row>
    <row r="203" spans="1:4" x14ac:dyDescent="0.25">
      <c r="A203" s="7" t="s">
        <v>1255</v>
      </c>
      <c r="B203" s="29">
        <v>29907</v>
      </c>
      <c r="C203" s="30">
        <v>9686</v>
      </c>
      <c r="D203" s="31">
        <v>20221</v>
      </c>
    </row>
    <row r="204" spans="1:4" x14ac:dyDescent="0.25">
      <c r="A204" s="8" t="s">
        <v>189</v>
      </c>
      <c r="B204" s="33">
        <v>9686</v>
      </c>
      <c r="C204" s="34">
        <v>9686</v>
      </c>
      <c r="D204" s="35"/>
    </row>
    <row r="205" spans="1:4" x14ac:dyDescent="0.25">
      <c r="A205" s="11" t="s">
        <v>190</v>
      </c>
      <c r="B205" s="33">
        <v>9686</v>
      </c>
      <c r="C205" s="34">
        <v>9686</v>
      </c>
      <c r="D205" s="35"/>
    </row>
    <row r="206" spans="1:4" x14ac:dyDescent="0.25">
      <c r="A206" s="12" t="s">
        <v>191</v>
      </c>
      <c r="B206" s="33">
        <v>701</v>
      </c>
      <c r="C206" s="34"/>
      <c r="D206" s="35">
        <v>701</v>
      </c>
    </row>
    <row r="207" spans="1:4" x14ac:dyDescent="0.25">
      <c r="A207" s="12" t="s">
        <v>192</v>
      </c>
      <c r="B207" s="33">
        <v>1155</v>
      </c>
      <c r="C207" s="34"/>
      <c r="D207" s="35">
        <v>1155</v>
      </c>
    </row>
    <row r="208" spans="1:4" x14ac:dyDescent="0.25">
      <c r="A208" s="8" t="s">
        <v>193</v>
      </c>
      <c r="B208" s="33">
        <v>1614</v>
      </c>
      <c r="C208" s="34"/>
      <c r="D208" s="35">
        <v>1614</v>
      </c>
    </row>
    <row r="209" spans="1:4" ht="15" customHeight="1" x14ac:dyDescent="0.25">
      <c r="A209" s="12" t="s">
        <v>194</v>
      </c>
      <c r="B209" s="33">
        <v>350</v>
      </c>
      <c r="C209" s="34"/>
      <c r="D209" s="35">
        <v>350</v>
      </c>
    </row>
    <row r="210" spans="1:4" x14ac:dyDescent="0.25">
      <c r="A210" s="12" t="s">
        <v>195</v>
      </c>
      <c r="B210" s="33">
        <v>2386</v>
      </c>
      <c r="C210" s="34"/>
      <c r="D210" s="35">
        <v>2386</v>
      </c>
    </row>
    <row r="211" spans="1:4" x14ac:dyDescent="0.25">
      <c r="A211" s="12" t="s">
        <v>196</v>
      </c>
      <c r="B211" s="33">
        <v>1154</v>
      </c>
      <c r="C211" s="34"/>
      <c r="D211" s="35">
        <v>1154</v>
      </c>
    </row>
    <row r="212" spans="1:4" x14ac:dyDescent="0.25">
      <c r="A212" s="12" t="s">
        <v>197</v>
      </c>
      <c r="B212" s="33">
        <v>1827</v>
      </c>
      <c r="C212" s="34"/>
      <c r="D212" s="35">
        <v>1827</v>
      </c>
    </row>
    <row r="213" spans="1:4" x14ac:dyDescent="0.25">
      <c r="A213" s="12" t="s">
        <v>198</v>
      </c>
      <c r="B213" s="33">
        <v>1368</v>
      </c>
      <c r="C213" s="34"/>
      <c r="D213" s="35">
        <v>1368</v>
      </c>
    </row>
    <row r="214" spans="1:4" x14ac:dyDescent="0.25">
      <c r="A214" s="12" t="s">
        <v>199</v>
      </c>
      <c r="B214" s="33">
        <v>917</v>
      </c>
      <c r="C214" s="34"/>
      <c r="D214" s="35">
        <v>917</v>
      </c>
    </row>
    <row r="215" spans="1:4" x14ac:dyDescent="0.25">
      <c r="A215" s="12" t="s">
        <v>200</v>
      </c>
      <c r="B215" s="33">
        <v>1388</v>
      </c>
      <c r="C215" s="34"/>
      <c r="D215" s="35">
        <v>1388</v>
      </c>
    </row>
    <row r="216" spans="1:4" x14ac:dyDescent="0.25">
      <c r="A216" s="12" t="s">
        <v>201</v>
      </c>
      <c r="B216" s="33">
        <v>202</v>
      </c>
      <c r="C216" s="34"/>
      <c r="D216" s="35">
        <v>202</v>
      </c>
    </row>
    <row r="217" spans="1:4" x14ac:dyDescent="0.25">
      <c r="A217" s="12" t="s">
        <v>61</v>
      </c>
      <c r="B217" s="33">
        <v>232</v>
      </c>
      <c r="C217" s="34"/>
      <c r="D217" s="35">
        <v>232</v>
      </c>
    </row>
    <row r="218" spans="1:4" x14ac:dyDescent="0.25">
      <c r="A218" s="12" t="s">
        <v>202</v>
      </c>
      <c r="B218" s="33">
        <v>155</v>
      </c>
      <c r="C218" s="34"/>
      <c r="D218" s="35">
        <v>155</v>
      </c>
    </row>
    <row r="219" spans="1:4" x14ac:dyDescent="0.25">
      <c r="A219" s="12" t="s">
        <v>203</v>
      </c>
      <c r="B219" s="33">
        <v>1780</v>
      </c>
      <c r="C219" s="34"/>
      <c r="D219" s="35">
        <v>1780</v>
      </c>
    </row>
    <row r="220" spans="1:4" x14ac:dyDescent="0.25">
      <c r="A220" s="12" t="s">
        <v>204</v>
      </c>
      <c r="B220" s="33">
        <v>586</v>
      </c>
      <c r="C220" s="34"/>
      <c r="D220" s="35">
        <v>586</v>
      </c>
    </row>
    <row r="221" spans="1:4" x14ac:dyDescent="0.25">
      <c r="A221" s="12" t="s">
        <v>205</v>
      </c>
      <c r="B221" s="33">
        <v>1126</v>
      </c>
      <c r="C221" s="34"/>
      <c r="D221" s="35">
        <v>1126</v>
      </c>
    </row>
    <row r="222" spans="1:4" x14ac:dyDescent="0.25">
      <c r="A222" s="12" t="s">
        <v>206</v>
      </c>
      <c r="B222" s="33">
        <v>1355</v>
      </c>
      <c r="C222" s="34"/>
      <c r="D222" s="35">
        <v>1355</v>
      </c>
    </row>
    <row r="223" spans="1:4" x14ac:dyDescent="0.25">
      <c r="A223" s="12" t="s">
        <v>207</v>
      </c>
      <c r="B223" s="33">
        <v>774</v>
      </c>
      <c r="C223" s="34"/>
      <c r="D223" s="35">
        <v>774</v>
      </c>
    </row>
    <row r="224" spans="1:4" x14ac:dyDescent="0.25">
      <c r="A224" s="12" t="s">
        <v>208</v>
      </c>
      <c r="B224" s="33">
        <v>892</v>
      </c>
      <c r="C224" s="34"/>
      <c r="D224" s="35">
        <v>892</v>
      </c>
    </row>
    <row r="225" spans="1:4" x14ac:dyDescent="0.25">
      <c r="A225" s="12" t="s">
        <v>209</v>
      </c>
      <c r="B225" s="33">
        <v>259</v>
      </c>
      <c r="C225" s="34"/>
      <c r="D225" s="35">
        <v>259</v>
      </c>
    </row>
    <row r="226" spans="1:4" x14ac:dyDescent="0.25">
      <c r="A226" s="7" t="s">
        <v>210</v>
      </c>
      <c r="B226" s="29">
        <v>4742</v>
      </c>
      <c r="C226" s="30">
        <v>4459</v>
      </c>
      <c r="D226" s="31">
        <v>283</v>
      </c>
    </row>
    <row r="227" spans="1:4" x14ac:dyDescent="0.25">
      <c r="A227" s="8" t="s">
        <v>211</v>
      </c>
      <c r="B227" s="33">
        <v>3289</v>
      </c>
      <c r="C227" s="34">
        <v>3288</v>
      </c>
      <c r="D227" s="35">
        <v>1</v>
      </c>
    </row>
    <row r="228" spans="1:4" x14ac:dyDescent="0.25">
      <c r="A228" s="11" t="s">
        <v>212</v>
      </c>
      <c r="B228" s="33">
        <v>3288</v>
      </c>
      <c r="C228" s="34">
        <v>3288</v>
      </c>
      <c r="D228" s="35"/>
    </row>
    <row r="229" spans="1:4" x14ac:dyDescent="0.25">
      <c r="A229" s="8" t="s">
        <v>213</v>
      </c>
      <c r="B229" s="33">
        <v>582</v>
      </c>
      <c r="C229" s="34">
        <v>325</v>
      </c>
      <c r="D229" s="35">
        <v>257</v>
      </c>
    </row>
    <row r="230" spans="1:4" x14ac:dyDescent="0.25">
      <c r="A230" s="11" t="s">
        <v>214</v>
      </c>
      <c r="B230" s="33">
        <v>325</v>
      </c>
      <c r="C230" s="34">
        <v>325</v>
      </c>
      <c r="D230" s="35"/>
    </row>
    <row r="231" spans="1:4" x14ac:dyDescent="0.25">
      <c r="A231" s="8" t="s">
        <v>215</v>
      </c>
      <c r="B231" s="33">
        <v>206</v>
      </c>
      <c r="C231" s="34">
        <v>206</v>
      </c>
      <c r="D231" s="35"/>
    </row>
    <row r="232" spans="1:4" x14ac:dyDescent="0.25">
      <c r="A232" s="11" t="s">
        <v>216</v>
      </c>
      <c r="B232" s="33">
        <v>206</v>
      </c>
      <c r="C232" s="34">
        <v>206</v>
      </c>
      <c r="D232" s="35"/>
    </row>
    <row r="233" spans="1:4" x14ac:dyDescent="0.25">
      <c r="A233" s="8" t="s">
        <v>217</v>
      </c>
      <c r="B233" s="33">
        <v>437</v>
      </c>
      <c r="C233" s="34">
        <v>437</v>
      </c>
      <c r="D233" s="35"/>
    </row>
    <row r="234" spans="1:4" x14ac:dyDescent="0.25">
      <c r="A234" s="11" t="s">
        <v>218</v>
      </c>
      <c r="B234" s="33">
        <v>437</v>
      </c>
      <c r="C234" s="34">
        <v>437</v>
      </c>
      <c r="D234" s="35"/>
    </row>
    <row r="235" spans="1:4" x14ac:dyDescent="0.25">
      <c r="A235" s="8" t="s">
        <v>219</v>
      </c>
      <c r="B235" s="33">
        <v>203</v>
      </c>
      <c r="C235" s="34">
        <v>203</v>
      </c>
      <c r="D235" s="35"/>
    </row>
    <row r="236" spans="1:4" x14ac:dyDescent="0.25">
      <c r="A236" s="11" t="s">
        <v>220</v>
      </c>
      <c r="B236" s="33">
        <v>203</v>
      </c>
      <c r="C236" s="34">
        <v>203</v>
      </c>
      <c r="D236" s="35"/>
    </row>
    <row r="237" spans="1:4" ht="30" x14ac:dyDescent="0.25">
      <c r="A237" s="12" t="s">
        <v>221</v>
      </c>
      <c r="B237" s="33">
        <v>25</v>
      </c>
      <c r="C237" s="34"/>
      <c r="D237" s="35">
        <v>25</v>
      </c>
    </row>
    <row r="238" spans="1:4" ht="15" customHeight="1" x14ac:dyDescent="0.25">
      <c r="A238" s="7" t="s">
        <v>1256</v>
      </c>
      <c r="B238" s="29">
        <v>51417</v>
      </c>
      <c r="C238" s="30">
        <v>42905</v>
      </c>
      <c r="D238" s="31">
        <v>8512</v>
      </c>
    </row>
    <row r="239" spans="1:4" x14ac:dyDescent="0.25">
      <c r="A239" s="8" t="s">
        <v>222</v>
      </c>
      <c r="B239" s="33">
        <v>24505</v>
      </c>
      <c r="C239" s="34">
        <v>24505</v>
      </c>
      <c r="D239" s="35"/>
    </row>
    <row r="240" spans="1:4" x14ac:dyDescent="0.25">
      <c r="A240" s="11" t="s">
        <v>223</v>
      </c>
      <c r="B240" s="33">
        <v>24505</v>
      </c>
      <c r="C240" s="34">
        <v>24505</v>
      </c>
      <c r="D240" s="35"/>
    </row>
    <row r="241" spans="1:4" x14ac:dyDescent="0.25">
      <c r="A241" s="8" t="s">
        <v>224</v>
      </c>
      <c r="B241" s="33">
        <v>2052</v>
      </c>
      <c r="C241" s="34">
        <v>1119</v>
      </c>
      <c r="D241" s="35">
        <v>933</v>
      </c>
    </row>
    <row r="242" spans="1:4" x14ac:dyDescent="0.25">
      <c r="A242" s="11" t="s">
        <v>225</v>
      </c>
      <c r="B242" s="33">
        <v>1119</v>
      </c>
      <c r="C242" s="34">
        <v>1119</v>
      </c>
      <c r="D242" s="35"/>
    </row>
    <row r="243" spans="1:4" x14ac:dyDescent="0.25">
      <c r="A243" s="8" t="s">
        <v>226</v>
      </c>
      <c r="B243" s="33">
        <v>9732</v>
      </c>
      <c r="C243" s="34">
        <v>9732</v>
      </c>
      <c r="D243" s="35"/>
    </row>
    <row r="244" spans="1:4" x14ac:dyDescent="0.25">
      <c r="A244" s="11" t="s">
        <v>227</v>
      </c>
      <c r="B244" s="33">
        <v>9732</v>
      </c>
      <c r="C244" s="34">
        <v>9732</v>
      </c>
      <c r="D244" s="35"/>
    </row>
    <row r="245" spans="1:4" x14ac:dyDescent="0.25">
      <c r="A245" s="8" t="s">
        <v>228</v>
      </c>
      <c r="B245" s="33">
        <v>1029</v>
      </c>
      <c r="C245" s="34">
        <v>1029</v>
      </c>
      <c r="D245" s="35"/>
    </row>
    <row r="246" spans="1:4" x14ac:dyDescent="0.25">
      <c r="A246" s="11" t="s">
        <v>229</v>
      </c>
      <c r="B246" s="33">
        <v>1029</v>
      </c>
      <c r="C246" s="34">
        <v>1029</v>
      </c>
      <c r="D246" s="35"/>
    </row>
    <row r="247" spans="1:4" x14ac:dyDescent="0.25">
      <c r="A247" s="8" t="s">
        <v>230</v>
      </c>
      <c r="B247" s="33">
        <v>3375</v>
      </c>
      <c r="C247" s="34">
        <v>3375</v>
      </c>
      <c r="D247" s="35"/>
    </row>
    <row r="248" spans="1:4" x14ac:dyDescent="0.25">
      <c r="A248" s="11" t="s">
        <v>231</v>
      </c>
      <c r="B248" s="33">
        <v>3375</v>
      </c>
      <c r="C248" s="34">
        <v>3375</v>
      </c>
      <c r="D248" s="35"/>
    </row>
    <row r="249" spans="1:4" x14ac:dyDescent="0.25">
      <c r="A249" s="8" t="s">
        <v>232</v>
      </c>
      <c r="B249" s="33">
        <v>1442</v>
      </c>
      <c r="C249" s="34">
        <v>1429</v>
      </c>
      <c r="D249" s="35">
        <v>13</v>
      </c>
    </row>
    <row r="250" spans="1:4" x14ac:dyDescent="0.25">
      <c r="A250" s="11" t="s">
        <v>233</v>
      </c>
      <c r="B250" s="33">
        <v>1429</v>
      </c>
      <c r="C250" s="34">
        <v>1429</v>
      </c>
      <c r="D250" s="35"/>
    </row>
    <row r="251" spans="1:4" x14ac:dyDescent="0.25">
      <c r="A251" s="8" t="s">
        <v>234</v>
      </c>
      <c r="B251" s="33">
        <v>1147</v>
      </c>
      <c r="C251" s="34">
        <v>694</v>
      </c>
      <c r="D251" s="35">
        <v>453</v>
      </c>
    </row>
    <row r="252" spans="1:4" x14ac:dyDescent="0.25">
      <c r="A252" s="11" t="s">
        <v>235</v>
      </c>
      <c r="B252" s="33">
        <v>694</v>
      </c>
      <c r="C252" s="34">
        <v>694</v>
      </c>
      <c r="D252" s="35"/>
    </row>
    <row r="253" spans="1:4" x14ac:dyDescent="0.25">
      <c r="A253" s="8" t="s">
        <v>236</v>
      </c>
      <c r="B253" s="33">
        <v>1022</v>
      </c>
      <c r="C253" s="34">
        <v>1022</v>
      </c>
      <c r="D253" s="35"/>
    </row>
    <row r="254" spans="1:4" x14ac:dyDescent="0.25">
      <c r="A254" s="11" t="s">
        <v>237</v>
      </c>
      <c r="B254" s="33">
        <v>1022</v>
      </c>
      <c r="C254" s="34">
        <v>1022</v>
      </c>
      <c r="D254" s="35"/>
    </row>
    <row r="255" spans="1:4" x14ac:dyDescent="0.25">
      <c r="A255" s="12" t="s">
        <v>238</v>
      </c>
      <c r="B255" s="33">
        <v>1826</v>
      </c>
      <c r="C255" s="34"/>
      <c r="D255" s="35">
        <v>1826</v>
      </c>
    </row>
    <row r="256" spans="1:4" x14ac:dyDescent="0.25">
      <c r="A256" s="12" t="s">
        <v>239</v>
      </c>
      <c r="B256" s="33">
        <v>412</v>
      </c>
      <c r="C256" s="34"/>
      <c r="D256" s="35">
        <v>412</v>
      </c>
    </row>
    <row r="257" spans="1:4" x14ac:dyDescent="0.25">
      <c r="A257" s="12" t="s">
        <v>240</v>
      </c>
      <c r="B257" s="33">
        <v>444</v>
      </c>
      <c r="C257" s="34"/>
      <c r="D257" s="35">
        <v>444</v>
      </c>
    </row>
    <row r="258" spans="1:4" x14ac:dyDescent="0.25">
      <c r="A258" s="12" t="s">
        <v>241</v>
      </c>
      <c r="B258" s="33">
        <v>342</v>
      </c>
      <c r="C258" s="34"/>
      <c r="D258" s="35">
        <v>342</v>
      </c>
    </row>
    <row r="259" spans="1:4" x14ac:dyDescent="0.25">
      <c r="A259" s="12" t="s">
        <v>182</v>
      </c>
      <c r="B259" s="33">
        <v>816</v>
      </c>
      <c r="C259" s="34"/>
      <c r="D259" s="35">
        <v>816</v>
      </c>
    </row>
    <row r="260" spans="1:4" x14ac:dyDescent="0.25">
      <c r="A260" s="12" t="s">
        <v>242</v>
      </c>
      <c r="B260" s="33">
        <v>780</v>
      </c>
      <c r="C260" s="34"/>
      <c r="D260" s="35">
        <v>780</v>
      </c>
    </row>
    <row r="261" spans="1:4" x14ac:dyDescent="0.25">
      <c r="A261" s="12" t="s">
        <v>243</v>
      </c>
      <c r="B261" s="33">
        <v>1145</v>
      </c>
      <c r="C261" s="34"/>
      <c r="D261" s="35">
        <v>1145</v>
      </c>
    </row>
    <row r="262" spans="1:4" x14ac:dyDescent="0.25">
      <c r="A262" s="12" t="s">
        <v>244</v>
      </c>
      <c r="B262" s="33">
        <v>728</v>
      </c>
      <c r="C262" s="34"/>
      <c r="D262" s="35">
        <v>728</v>
      </c>
    </row>
    <row r="263" spans="1:4" x14ac:dyDescent="0.25">
      <c r="A263" s="12" t="s">
        <v>245</v>
      </c>
      <c r="B263" s="33">
        <v>562</v>
      </c>
      <c r="C263" s="34"/>
      <c r="D263" s="35">
        <v>562</v>
      </c>
    </row>
    <row r="264" spans="1:4" ht="30" x14ac:dyDescent="0.25">
      <c r="A264" s="12" t="s">
        <v>246</v>
      </c>
      <c r="B264" s="33">
        <v>58</v>
      </c>
      <c r="C264" s="34"/>
      <c r="D264" s="35">
        <v>58</v>
      </c>
    </row>
    <row r="265" spans="1:4" x14ac:dyDescent="0.25">
      <c r="A265" s="14" t="s">
        <v>1257</v>
      </c>
      <c r="B265" s="29">
        <v>66179</v>
      </c>
      <c r="C265" s="30">
        <v>47239</v>
      </c>
      <c r="D265" s="31">
        <v>18940</v>
      </c>
    </row>
    <row r="266" spans="1:4" x14ac:dyDescent="0.25">
      <c r="A266" s="8" t="s">
        <v>247</v>
      </c>
      <c r="B266" s="33">
        <v>34813</v>
      </c>
      <c r="C266" s="34">
        <v>34813</v>
      </c>
      <c r="D266" s="35"/>
    </row>
    <row r="267" spans="1:4" x14ac:dyDescent="0.25">
      <c r="A267" s="11" t="s">
        <v>248</v>
      </c>
      <c r="B267" s="33">
        <v>34813</v>
      </c>
      <c r="C267" s="34">
        <v>34813</v>
      </c>
      <c r="D267" s="35"/>
    </row>
    <row r="268" spans="1:4" x14ac:dyDescent="0.25">
      <c r="A268" s="8" t="s">
        <v>249</v>
      </c>
      <c r="B268" s="33">
        <v>6313</v>
      </c>
      <c r="C268" s="34">
        <v>6313</v>
      </c>
      <c r="D268" s="35"/>
    </row>
    <row r="269" spans="1:4" x14ac:dyDescent="0.25">
      <c r="A269" s="11" t="s">
        <v>250</v>
      </c>
      <c r="B269" s="33">
        <v>6313</v>
      </c>
      <c r="C269" s="34">
        <v>6313</v>
      </c>
      <c r="D269" s="35"/>
    </row>
    <row r="270" spans="1:4" x14ac:dyDescent="0.25">
      <c r="A270" s="8" t="s">
        <v>251</v>
      </c>
      <c r="B270" s="33">
        <v>2551</v>
      </c>
      <c r="C270" s="34">
        <v>1656</v>
      </c>
      <c r="D270" s="35">
        <v>895</v>
      </c>
    </row>
    <row r="271" spans="1:4" x14ac:dyDescent="0.25">
      <c r="A271" s="11" t="s">
        <v>252</v>
      </c>
      <c r="B271" s="33">
        <v>1656</v>
      </c>
      <c r="C271" s="34">
        <v>1656</v>
      </c>
      <c r="D271" s="35"/>
    </row>
    <row r="272" spans="1:4" x14ac:dyDescent="0.25">
      <c r="A272" s="8" t="s">
        <v>253</v>
      </c>
      <c r="B272" s="33">
        <v>2536</v>
      </c>
      <c r="C272" s="34">
        <v>1748</v>
      </c>
      <c r="D272" s="35">
        <v>788</v>
      </c>
    </row>
    <row r="273" spans="1:4" x14ac:dyDescent="0.25">
      <c r="A273" s="11" t="s">
        <v>254</v>
      </c>
      <c r="B273" s="33">
        <v>1748</v>
      </c>
      <c r="C273" s="34">
        <v>1748</v>
      </c>
      <c r="D273" s="35"/>
    </row>
    <row r="274" spans="1:4" x14ac:dyDescent="0.25">
      <c r="A274" s="8" t="s">
        <v>255</v>
      </c>
      <c r="B274" s="33">
        <v>2709</v>
      </c>
      <c r="C274" s="34">
        <v>2709</v>
      </c>
      <c r="D274" s="35"/>
    </row>
    <row r="275" spans="1:4" x14ac:dyDescent="0.25">
      <c r="A275" s="11" t="s">
        <v>256</v>
      </c>
      <c r="B275" s="33">
        <v>2709</v>
      </c>
      <c r="C275" s="34">
        <v>2709</v>
      </c>
      <c r="D275" s="35"/>
    </row>
    <row r="276" spans="1:4" x14ac:dyDescent="0.25">
      <c r="A276" s="12" t="s">
        <v>257</v>
      </c>
      <c r="B276" s="33">
        <v>447</v>
      </c>
      <c r="C276" s="34"/>
      <c r="D276" s="35">
        <v>447</v>
      </c>
    </row>
    <row r="277" spans="1:4" x14ac:dyDescent="0.25">
      <c r="A277" s="12" t="s">
        <v>258</v>
      </c>
      <c r="B277" s="33">
        <v>405</v>
      </c>
      <c r="C277" s="34"/>
      <c r="D277" s="35">
        <v>405</v>
      </c>
    </row>
    <row r="278" spans="1:4" x14ac:dyDescent="0.25">
      <c r="A278" s="12" t="s">
        <v>259</v>
      </c>
      <c r="B278" s="33">
        <v>1466</v>
      </c>
      <c r="C278" s="34"/>
      <c r="D278" s="35">
        <v>1466</v>
      </c>
    </row>
    <row r="279" spans="1:4" x14ac:dyDescent="0.25">
      <c r="A279" s="12" t="s">
        <v>260</v>
      </c>
      <c r="B279" s="33">
        <v>339</v>
      </c>
      <c r="C279" s="34"/>
      <c r="D279" s="35">
        <v>339</v>
      </c>
    </row>
    <row r="280" spans="1:4" x14ac:dyDescent="0.25">
      <c r="A280" s="12" t="s">
        <v>261</v>
      </c>
      <c r="B280" s="33">
        <v>442</v>
      </c>
      <c r="C280" s="34"/>
      <c r="D280" s="35">
        <v>442</v>
      </c>
    </row>
    <row r="281" spans="1:4" x14ac:dyDescent="0.25">
      <c r="A281" s="12" t="s">
        <v>262</v>
      </c>
      <c r="B281" s="33">
        <v>1147</v>
      </c>
      <c r="C281" s="34"/>
      <c r="D281" s="35">
        <v>1147</v>
      </c>
    </row>
    <row r="282" spans="1:4" x14ac:dyDescent="0.25">
      <c r="A282" s="12" t="s">
        <v>263</v>
      </c>
      <c r="B282" s="33">
        <v>799</v>
      </c>
      <c r="C282" s="34"/>
      <c r="D282" s="35">
        <v>799</v>
      </c>
    </row>
    <row r="283" spans="1:4" x14ac:dyDescent="0.25">
      <c r="A283" s="12" t="s">
        <v>264</v>
      </c>
      <c r="B283" s="33">
        <v>163</v>
      </c>
      <c r="C283" s="34"/>
      <c r="D283" s="35">
        <v>163</v>
      </c>
    </row>
    <row r="284" spans="1:4" x14ac:dyDescent="0.25">
      <c r="A284" s="12" t="s">
        <v>265</v>
      </c>
      <c r="B284" s="33">
        <v>1005</v>
      </c>
      <c r="C284" s="34"/>
      <c r="D284" s="35">
        <v>1005</v>
      </c>
    </row>
    <row r="285" spans="1:4" x14ac:dyDescent="0.25">
      <c r="A285" s="12" t="s">
        <v>266</v>
      </c>
      <c r="B285" s="33">
        <v>234</v>
      </c>
      <c r="C285" s="34"/>
      <c r="D285" s="35">
        <v>234</v>
      </c>
    </row>
    <row r="286" spans="1:4" x14ac:dyDescent="0.25">
      <c r="A286" s="12" t="s">
        <v>267</v>
      </c>
      <c r="B286" s="33">
        <v>697</v>
      </c>
      <c r="C286" s="34"/>
      <c r="D286" s="35">
        <v>697</v>
      </c>
    </row>
    <row r="287" spans="1:4" x14ac:dyDescent="0.25">
      <c r="A287" s="12" t="s">
        <v>268</v>
      </c>
      <c r="B287" s="33">
        <v>520</v>
      </c>
      <c r="C287" s="34"/>
      <c r="D287" s="35">
        <v>520</v>
      </c>
    </row>
    <row r="288" spans="1:4" x14ac:dyDescent="0.25">
      <c r="A288" s="12" t="s">
        <v>269</v>
      </c>
      <c r="B288" s="33">
        <v>534</v>
      </c>
      <c r="C288" s="34"/>
      <c r="D288" s="35">
        <v>534</v>
      </c>
    </row>
    <row r="289" spans="1:4" x14ac:dyDescent="0.25">
      <c r="A289" s="12" t="s">
        <v>270</v>
      </c>
      <c r="B289" s="33">
        <v>3849</v>
      </c>
      <c r="C289" s="34"/>
      <c r="D289" s="35">
        <v>3849</v>
      </c>
    </row>
    <row r="290" spans="1:4" x14ac:dyDescent="0.25">
      <c r="A290" s="12" t="s">
        <v>271</v>
      </c>
      <c r="B290" s="33">
        <v>2309</v>
      </c>
      <c r="C290" s="34"/>
      <c r="D290" s="35">
        <v>2309</v>
      </c>
    </row>
    <row r="291" spans="1:4" x14ac:dyDescent="0.25">
      <c r="A291" s="12" t="s">
        <v>272</v>
      </c>
      <c r="B291" s="33">
        <v>386</v>
      </c>
      <c r="C291" s="34"/>
      <c r="D291" s="35">
        <v>386</v>
      </c>
    </row>
    <row r="292" spans="1:4" x14ac:dyDescent="0.25">
      <c r="A292" s="12" t="s">
        <v>273</v>
      </c>
      <c r="B292" s="33">
        <v>1862</v>
      </c>
      <c r="C292" s="34"/>
      <c r="D292" s="35">
        <v>1862</v>
      </c>
    </row>
    <row r="293" spans="1:4" x14ac:dyDescent="0.25">
      <c r="A293" s="12" t="s">
        <v>274</v>
      </c>
      <c r="B293" s="33">
        <v>653</v>
      </c>
      <c r="C293" s="34"/>
      <c r="D293" s="35">
        <v>653</v>
      </c>
    </row>
    <row r="294" spans="1:4" x14ac:dyDescent="0.25">
      <c r="A294" s="7" t="s">
        <v>275</v>
      </c>
      <c r="B294" s="29">
        <v>9642</v>
      </c>
      <c r="C294" s="30">
        <v>1350</v>
      </c>
      <c r="D294" s="31">
        <v>8292</v>
      </c>
    </row>
    <row r="295" spans="1:4" x14ac:dyDescent="0.25">
      <c r="A295" s="8" t="s">
        <v>276</v>
      </c>
      <c r="B295" s="33">
        <v>1668</v>
      </c>
      <c r="C295" s="34">
        <v>1350</v>
      </c>
      <c r="D295" s="35">
        <v>318</v>
      </c>
    </row>
    <row r="296" spans="1:4" x14ac:dyDescent="0.25">
      <c r="A296" s="11" t="s">
        <v>277</v>
      </c>
      <c r="B296" s="33">
        <v>1350</v>
      </c>
      <c r="C296" s="34">
        <v>1350</v>
      </c>
      <c r="D296" s="35"/>
    </row>
    <row r="297" spans="1:4" x14ac:dyDescent="0.25">
      <c r="A297" s="12" t="s">
        <v>278</v>
      </c>
      <c r="B297" s="33">
        <v>1017</v>
      </c>
      <c r="C297" s="34"/>
      <c r="D297" s="35">
        <v>1017</v>
      </c>
    </row>
    <row r="298" spans="1:4" x14ac:dyDescent="0.25">
      <c r="A298" s="12" t="s">
        <v>279</v>
      </c>
      <c r="B298" s="33">
        <v>4669</v>
      </c>
      <c r="C298" s="34"/>
      <c r="D298" s="35">
        <v>4669</v>
      </c>
    </row>
    <row r="299" spans="1:4" x14ac:dyDescent="0.25">
      <c r="A299" s="12" t="s">
        <v>280</v>
      </c>
      <c r="B299" s="33">
        <v>511</v>
      </c>
      <c r="C299" s="34"/>
      <c r="D299" s="35">
        <v>511</v>
      </c>
    </row>
    <row r="300" spans="1:4" x14ac:dyDescent="0.25">
      <c r="A300" s="12" t="s">
        <v>281</v>
      </c>
      <c r="B300" s="33">
        <v>843</v>
      </c>
      <c r="C300" s="34"/>
      <c r="D300" s="35">
        <v>843</v>
      </c>
    </row>
    <row r="301" spans="1:4" x14ac:dyDescent="0.25">
      <c r="A301" s="12" t="s">
        <v>282</v>
      </c>
      <c r="B301" s="33">
        <v>934</v>
      </c>
      <c r="C301" s="34"/>
      <c r="D301" s="35">
        <v>934</v>
      </c>
    </row>
    <row r="302" spans="1:4" x14ac:dyDescent="0.25">
      <c r="A302" s="7" t="s">
        <v>1258</v>
      </c>
      <c r="B302" s="29">
        <v>40190</v>
      </c>
      <c r="C302" s="30">
        <v>35818</v>
      </c>
      <c r="D302" s="31">
        <v>4372</v>
      </c>
    </row>
    <row r="303" spans="1:4" x14ac:dyDescent="0.25">
      <c r="A303" s="8" t="s">
        <v>283</v>
      </c>
      <c r="B303" s="33">
        <v>18899</v>
      </c>
      <c r="C303" s="34">
        <v>18567</v>
      </c>
      <c r="D303" s="35">
        <v>332</v>
      </c>
    </row>
    <row r="304" spans="1:4" x14ac:dyDescent="0.25">
      <c r="A304" s="11" t="s">
        <v>284</v>
      </c>
      <c r="B304" s="33">
        <v>18567</v>
      </c>
      <c r="C304" s="34">
        <v>18567</v>
      </c>
      <c r="D304" s="35"/>
    </row>
    <row r="305" spans="1:4" x14ac:dyDescent="0.25">
      <c r="A305" s="8" t="s">
        <v>285</v>
      </c>
      <c r="B305" s="33">
        <v>13721</v>
      </c>
      <c r="C305" s="34">
        <v>13125</v>
      </c>
      <c r="D305" s="35">
        <v>596</v>
      </c>
    </row>
    <row r="306" spans="1:4" x14ac:dyDescent="0.25">
      <c r="A306" s="11" t="s">
        <v>286</v>
      </c>
      <c r="B306" s="33">
        <v>13125</v>
      </c>
      <c r="C306" s="34">
        <v>13125</v>
      </c>
      <c r="D306" s="35"/>
    </row>
    <row r="307" spans="1:4" x14ac:dyDescent="0.25">
      <c r="A307" s="8" t="s">
        <v>287</v>
      </c>
      <c r="B307" s="33">
        <v>428</v>
      </c>
      <c r="C307" s="34">
        <v>428</v>
      </c>
      <c r="D307" s="35"/>
    </row>
    <row r="308" spans="1:4" x14ac:dyDescent="0.25">
      <c r="A308" s="11" t="s">
        <v>288</v>
      </c>
      <c r="B308" s="33">
        <v>428</v>
      </c>
      <c r="C308" s="34">
        <v>428</v>
      </c>
      <c r="D308" s="35"/>
    </row>
    <row r="309" spans="1:4" x14ac:dyDescent="0.25">
      <c r="A309" s="8" t="s">
        <v>289</v>
      </c>
      <c r="B309" s="33">
        <v>4461</v>
      </c>
      <c r="C309" s="34">
        <v>3698</v>
      </c>
      <c r="D309" s="35">
        <v>763</v>
      </c>
    </row>
    <row r="310" spans="1:4" x14ac:dyDescent="0.25">
      <c r="A310" s="11" t="s">
        <v>290</v>
      </c>
      <c r="B310" s="33">
        <v>3698</v>
      </c>
      <c r="C310" s="34">
        <v>3698</v>
      </c>
      <c r="D310" s="35"/>
    </row>
    <row r="311" spans="1:4" x14ac:dyDescent="0.25">
      <c r="A311" s="12" t="s">
        <v>291</v>
      </c>
      <c r="B311" s="33">
        <v>658</v>
      </c>
      <c r="C311" s="34"/>
      <c r="D311" s="35">
        <v>658</v>
      </c>
    </row>
    <row r="312" spans="1:4" x14ac:dyDescent="0.25">
      <c r="A312" s="12" t="s">
        <v>292</v>
      </c>
      <c r="B312" s="33">
        <v>84</v>
      </c>
      <c r="C312" s="34"/>
      <c r="D312" s="35">
        <v>84</v>
      </c>
    </row>
    <row r="313" spans="1:4" x14ac:dyDescent="0.25">
      <c r="A313" s="12" t="s">
        <v>293</v>
      </c>
      <c r="B313" s="33">
        <v>1245</v>
      </c>
      <c r="C313" s="34"/>
      <c r="D313" s="35">
        <v>1245</v>
      </c>
    </row>
    <row r="314" spans="1:4" x14ac:dyDescent="0.25">
      <c r="A314" s="12" t="s">
        <v>294</v>
      </c>
      <c r="B314" s="33">
        <v>694</v>
      </c>
      <c r="C314" s="34"/>
      <c r="D314" s="35">
        <v>694</v>
      </c>
    </row>
    <row r="315" spans="1:4" x14ac:dyDescent="0.25">
      <c r="A315" s="7" t="s">
        <v>1259</v>
      </c>
      <c r="B315" s="29">
        <v>76247</v>
      </c>
      <c r="C315" s="30">
        <v>57035</v>
      </c>
      <c r="D315" s="31">
        <v>19212</v>
      </c>
    </row>
    <row r="316" spans="1:4" x14ac:dyDescent="0.25">
      <c r="A316" s="8" t="s">
        <v>295</v>
      </c>
      <c r="B316" s="33">
        <v>33836</v>
      </c>
      <c r="C316" s="34">
        <v>33836</v>
      </c>
      <c r="D316" s="35"/>
    </row>
    <row r="317" spans="1:4" x14ac:dyDescent="0.25">
      <c r="A317" s="11" t="s">
        <v>296</v>
      </c>
      <c r="B317" s="33">
        <v>33836</v>
      </c>
      <c r="C317" s="34">
        <v>33836</v>
      </c>
      <c r="D317" s="35"/>
    </row>
    <row r="318" spans="1:4" x14ac:dyDescent="0.25">
      <c r="A318" s="8" t="s">
        <v>297</v>
      </c>
      <c r="B318" s="33">
        <v>8602</v>
      </c>
      <c r="C318" s="34">
        <v>8602</v>
      </c>
      <c r="D318" s="35"/>
    </row>
    <row r="319" spans="1:4" x14ac:dyDescent="0.25">
      <c r="A319" s="11" t="s">
        <v>298</v>
      </c>
      <c r="B319" s="33">
        <v>8602</v>
      </c>
      <c r="C319" s="34">
        <v>8602</v>
      </c>
      <c r="D319" s="35"/>
    </row>
    <row r="320" spans="1:4" x14ac:dyDescent="0.25">
      <c r="A320" s="8" t="s">
        <v>299</v>
      </c>
      <c r="B320" s="33">
        <v>3519</v>
      </c>
      <c r="C320" s="34">
        <v>2812</v>
      </c>
      <c r="D320" s="35">
        <v>707</v>
      </c>
    </row>
    <row r="321" spans="1:4" x14ac:dyDescent="0.25">
      <c r="A321" s="11" t="s">
        <v>300</v>
      </c>
      <c r="B321" s="33">
        <v>2812</v>
      </c>
      <c r="C321" s="34">
        <v>2812</v>
      </c>
      <c r="D321" s="35"/>
    </row>
    <row r="322" spans="1:4" x14ac:dyDescent="0.25">
      <c r="A322" s="8" t="s">
        <v>301</v>
      </c>
      <c r="B322" s="33">
        <v>5337</v>
      </c>
      <c r="C322" s="34">
        <v>5337</v>
      </c>
      <c r="D322" s="35"/>
    </row>
    <row r="323" spans="1:4" x14ac:dyDescent="0.25">
      <c r="A323" s="11" t="s">
        <v>302</v>
      </c>
      <c r="B323" s="33">
        <v>5337</v>
      </c>
      <c r="C323" s="34">
        <v>5337</v>
      </c>
      <c r="D323" s="35"/>
    </row>
    <row r="324" spans="1:4" x14ac:dyDescent="0.25">
      <c r="A324" s="8" t="s">
        <v>303</v>
      </c>
      <c r="B324" s="33">
        <v>4594</v>
      </c>
      <c r="C324" s="34">
        <v>4594</v>
      </c>
      <c r="D324" s="35"/>
    </row>
    <row r="325" spans="1:4" x14ac:dyDescent="0.25">
      <c r="A325" s="11" t="s">
        <v>304</v>
      </c>
      <c r="B325" s="33">
        <v>4594</v>
      </c>
      <c r="C325" s="34">
        <v>4594</v>
      </c>
      <c r="D325" s="35"/>
    </row>
    <row r="326" spans="1:4" x14ac:dyDescent="0.25">
      <c r="A326" s="8" t="s">
        <v>305</v>
      </c>
      <c r="B326" s="33">
        <v>1918</v>
      </c>
      <c r="C326" s="34">
        <v>1854</v>
      </c>
      <c r="D326" s="35">
        <v>64</v>
      </c>
    </row>
    <row r="327" spans="1:4" x14ac:dyDescent="0.25">
      <c r="A327" s="11" t="s">
        <v>306</v>
      </c>
      <c r="B327" s="33">
        <v>1854</v>
      </c>
      <c r="C327" s="34">
        <v>1854</v>
      </c>
      <c r="D327" s="35"/>
    </row>
    <row r="328" spans="1:4" ht="15" customHeight="1" x14ac:dyDescent="0.25">
      <c r="A328" s="12" t="s">
        <v>307</v>
      </c>
      <c r="B328" s="33">
        <v>1292</v>
      </c>
      <c r="C328" s="34"/>
      <c r="D328" s="35">
        <v>1292</v>
      </c>
    </row>
    <row r="329" spans="1:4" x14ac:dyDescent="0.25">
      <c r="A329" s="12" t="s">
        <v>308</v>
      </c>
      <c r="B329" s="33">
        <v>1230</v>
      </c>
      <c r="C329" s="34"/>
      <c r="D329" s="35">
        <v>1230</v>
      </c>
    </row>
    <row r="330" spans="1:4" x14ac:dyDescent="0.25">
      <c r="A330" s="12" t="s">
        <v>309</v>
      </c>
      <c r="B330" s="33">
        <v>543</v>
      </c>
      <c r="C330" s="34"/>
      <c r="D330" s="35">
        <v>543</v>
      </c>
    </row>
    <row r="331" spans="1:4" x14ac:dyDescent="0.25">
      <c r="A331" s="12" t="s">
        <v>310</v>
      </c>
      <c r="B331" s="33">
        <v>818</v>
      </c>
      <c r="C331" s="34"/>
      <c r="D331" s="35">
        <v>818</v>
      </c>
    </row>
    <row r="332" spans="1:4" x14ac:dyDescent="0.25">
      <c r="A332" s="12" t="s">
        <v>311</v>
      </c>
      <c r="B332" s="33">
        <v>453</v>
      </c>
      <c r="C332" s="34"/>
      <c r="D332" s="35">
        <v>453</v>
      </c>
    </row>
    <row r="333" spans="1:4" x14ac:dyDescent="0.25">
      <c r="A333" s="12" t="s">
        <v>312</v>
      </c>
      <c r="B333" s="33">
        <v>1122</v>
      </c>
      <c r="C333" s="34"/>
      <c r="D333" s="35">
        <v>1122</v>
      </c>
    </row>
    <row r="334" spans="1:4" x14ac:dyDescent="0.25">
      <c r="A334" s="12" t="s">
        <v>313</v>
      </c>
      <c r="B334" s="33">
        <v>1</v>
      </c>
      <c r="C334" s="34"/>
      <c r="D334" s="35">
        <v>1</v>
      </c>
    </row>
    <row r="335" spans="1:4" x14ac:dyDescent="0.25">
      <c r="A335" s="12" t="s">
        <v>171</v>
      </c>
      <c r="B335" s="33">
        <v>522</v>
      </c>
      <c r="C335" s="34"/>
      <c r="D335" s="35">
        <v>522</v>
      </c>
    </row>
    <row r="336" spans="1:4" x14ac:dyDescent="0.25">
      <c r="A336" s="12" t="s">
        <v>314</v>
      </c>
      <c r="B336" s="33">
        <v>490</v>
      </c>
      <c r="C336" s="34"/>
      <c r="D336" s="35">
        <v>490</v>
      </c>
    </row>
    <row r="337" spans="1:4" x14ac:dyDescent="0.25">
      <c r="A337" s="12" t="s">
        <v>315</v>
      </c>
      <c r="B337" s="33">
        <v>1165</v>
      </c>
      <c r="C337" s="34"/>
      <c r="D337" s="35">
        <v>1165</v>
      </c>
    </row>
    <row r="338" spans="1:4" x14ac:dyDescent="0.25">
      <c r="A338" s="12" t="s">
        <v>316</v>
      </c>
      <c r="B338" s="33">
        <v>1010</v>
      </c>
      <c r="C338" s="34"/>
      <c r="D338" s="35">
        <v>1010</v>
      </c>
    </row>
    <row r="339" spans="1:4" x14ac:dyDescent="0.25">
      <c r="A339" s="12" t="s">
        <v>317</v>
      </c>
      <c r="B339" s="33">
        <v>460</v>
      </c>
      <c r="C339" s="34"/>
      <c r="D339" s="35">
        <v>460</v>
      </c>
    </row>
    <row r="340" spans="1:4" x14ac:dyDescent="0.25">
      <c r="A340" s="12" t="s">
        <v>318</v>
      </c>
      <c r="B340" s="33">
        <v>913</v>
      </c>
      <c r="C340" s="34"/>
      <c r="D340" s="35">
        <v>913</v>
      </c>
    </row>
    <row r="341" spans="1:4" x14ac:dyDescent="0.25">
      <c r="A341" s="12" t="s">
        <v>319</v>
      </c>
      <c r="B341" s="33">
        <v>487</v>
      </c>
      <c r="C341" s="34"/>
      <c r="D341" s="35">
        <v>487</v>
      </c>
    </row>
    <row r="342" spans="1:4" x14ac:dyDescent="0.25">
      <c r="A342" s="12" t="s">
        <v>320</v>
      </c>
      <c r="B342" s="33">
        <v>757</v>
      </c>
      <c r="C342" s="34"/>
      <c r="D342" s="35">
        <v>757</v>
      </c>
    </row>
    <row r="343" spans="1:4" x14ac:dyDescent="0.25">
      <c r="A343" s="12" t="s">
        <v>321</v>
      </c>
      <c r="B343" s="33">
        <v>1092</v>
      </c>
      <c r="C343" s="34"/>
      <c r="D343" s="35">
        <v>1092</v>
      </c>
    </row>
    <row r="344" spans="1:4" x14ac:dyDescent="0.25">
      <c r="A344" s="12" t="s">
        <v>322</v>
      </c>
      <c r="B344" s="33">
        <v>369</v>
      </c>
      <c r="C344" s="34"/>
      <c r="D344" s="35">
        <v>369</v>
      </c>
    </row>
    <row r="345" spans="1:4" x14ac:dyDescent="0.25">
      <c r="A345" s="12" t="s">
        <v>323</v>
      </c>
      <c r="B345" s="33">
        <v>444</v>
      </c>
      <c r="C345" s="34"/>
      <c r="D345" s="35">
        <v>444</v>
      </c>
    </row>
    <row r="346" spans="1:4" x14ac:dyDescent="0.25">
      <c r="A346" s="12" t="s">
        <v>324</v>
      </c>
      <c r="B346" s="33">
        <v>352</v>
      </c>
      <c r="C346" s="34"/>
      <c r="D346" s="35">
        <v>352</v>
      </c>
    </row>
    <row r="347" spans="1:4" x14ac:dyDescent="0.25">
      <c r="A347" s="12" t="s">
        <v>325</v>
      </c>
      <c r="B347" s="33">
        <v>693</v>
      </c>
      <c r="C347" s="34"/>
      <c r="D347" s="35">
        <v>693</v>
      </c>
    </row>
    <row r="348" spans="1:4" x14ac:dyDescent="0.25">
      <c r="A348" s="12" t="s">
        <v>326</v>
      </c>
      <c r="B348" s="33">
        <v>1700</v>
      </c>
      <c r="C348" s="34"/>
      <c r="D348" s="35">
        <v>1700</v>
      </c>
    </row>
    <row r="349" spans="1:4" x14ac:dyDescent="0.25">
      <c r="A349" s="12" t="s">
        <v>327</v>
      </c>
      <c r="B349" s="34"/>
      <c r="C349" s="34"/>
      <c r="D349" s="35"/>
    </row>
    <row r="350" spans="1:4" x14ac:dyDescent="0.25">
      <c r="A350" s="12" t="s">
        <v>328</v>
      </c>
      <c r="B350" s="33">
        <v>36</v>
      </c>
      <c r="C350" s="34"/>
      <c r="D350" s="35">
        <v>36</v>
      </c>
    </row>
    <row r="351" spans="1:4" x14ac:dyDescent="0.25">
      <c r="A351" s="12" t="s">
        <v>329</v>
      </c>
      <c r="B351" s="33">
        <v>595</v>
      </c>
      <c r="C351" s="34"/>
      <c r="D351" s="35">
        <v>595</v>
      </c>
    </row>
    <row r="352" spans="1:4" x14ac:dyDescent="0.25">
      <c r="A352" s="12" t="s">
        <v>330</v>
      </c>
      <c r="B352" s="33">
        <v>1897</v>
      </c>
      <c r="C352" s="34"/>
      <c r="D352" s="35">
        <v>1897</v>
      </c>
    </row>
    <row r="353" spans="1:4" x14ac:dyDescent="0.25">
      <c r="A353" s="7" t="s">
        <v>1260</v>
      </c>
      <c r="B353" s="29">
        <v>26293</v>
      </c>
      <c r="C353" s="30"/>
      <c r="D353" s="31">
        <v>26293</v>
      </c>
    </row>
    <row r="354" spans="1:4" x14ac:dyDescent="0.25">
      <c r="A354" s="12" t="s">
        <v>331</v>
      </c>
      <c r="B354" s="33">
        <v>673</v>
      </c>
      <c r="C354" s="34"/>
      <c r="D354" s="35">
        <v>673</v>
      </c>
    </row>
    <row r="355" spans="1:4" x14ac:dyDescent="0.25">
      <c r="A355" s="12" t="s">
        <v>332</v>
      </c>
      <c r="B355" s="33">
        <v>1840</v>
      </c>
      <c r="C355" s="34"/>
      <c r="D355" s="35">
        <v>1840</v>
      </c>
    </row>
    <row r="356" spans="1:4" x14ac:dyDescent="0.25">
      <c r="A356" s="12" t="s">
        <v>333</v>
      </c>
      <c r="B356" s="33">
        <v>809</v>
      </c>
      <c r="C356" s="34"/>
      <c r="D356" s="35">
        <v>809</v>
      </c>
    </row>
    <row r="357" spans="1:4" x14ac:dyDescent="0.25">
      <c r="A357" s="12" t="s">
        <v>95</v>
      </c>
      <c r="B357" s="33">
        <v>830</v>
      </c>
      <c r="C357" s="34"/>
      <c r="D357" s="35">
        <v>830</v>
      </c>
    </row>
    <row r="358" spans="1:4" x14ac:dyDescent="0.25">
      <c r="A358" s="12" t="s">
        <v>334</v>
      </c>
      <c r="B358" s="33">
        <v>1456</v>
      </c>
      <c r="C358" s="34"/>
      <c r="D358" s="35">
        <v>1456</v>
      </c>
    </row>
    <row r="359" spans="1:4" x14ac:dyDescent="0.25">
      <c r="A359" s="12" t="s">
        <v>335</v>
      </c>
      <c r="B359" s="33">
        <v>367</v>
      </c>
      <c r="C359" s="34"/>
      <c r="D359" s="35">
        <v>367</v>
      </c>
    </row>
    <row r="360" spans="1:4" x14ac:dyDescent="0.25">
      <c r="A360" s="12" t="s">
        <v>336</v>
      </c>
      <c r="B360" s="33">
        <v>1754</v>
      </c>
      <c r="C360" s="34"/>
      <c r="D360" s="35">
        <v>1754</v>
      </c>
    </row>
    <row r="361" spans="1:4" x14ac:dyDescent="0.25">
      <c r="A361" s="12" t="s">
        <v>337</v>
      </c>
      <c r="B361" s="33">
        <v>1554</v>
      </c>
      <c r="C361" s="34"/>
      <c r="D361" s="35">
        <v>1554</v>
      </c>
    </row>
    <row r="362" spans="1:4" x14ac:dyDescent="0.25">
      <c r="A362" s="12" t="s">
        <v>338</v>
      </c>
      <c r="B362" s="33">
        <v>1057</v>
      </c>
      <c r="C362" s="34"/>
      <c r="D362" s="35">
        <v>1057</v>
      </c>
    </row>
    <row r="363" spans="1:4" x14ac:dyDescent="0.25">
      <c r="A363" s="12" t="s">
        <v>339</v>
      </c>
      <c r="B363" s="33">
        <v>1477</v>
      </c>
      <c r="C363" s="34"/>
      <c r="D363" s="35">
        <v>1477</v>
      </c>
    </row>
    <row r="364" spans="1:4" x14ac:dyDescent="0.25">
      <c r="A364" s="12" t="s">
        <v>340</v>
      </c>
      <c r="B364" s="33">
        <v>424</v>
      </c>
      <c r="C364" s="34"/>
      <c r="D364" s="35">
        <v>424</v>
      </c>
    </row>
    <row r="365" spans="1:4" x14ac:dyDescent="0.25">
      <c r="A365" s="12" t="s">
        <v>341</v>
      </c>
      <c r="B365" s="33">
        <v>1770</v>
      </c>
      <c r="C365" s="34"/>
      <c r="D365" s="35">
        <v>1770</v>
      </c>
    </row>
    <row r="366" spans="1:4" x14ac:dyDescent="0.25">
      <c r="A366" s="12" t="s">
        <v>342</v>
      </c>
      <c r="B366" s="33">
        <v>1234</v>
      </c>
      <c r="C366" s="34"/>
      <c r="D366" s="35">
        <v>1234</v>
      </c>
    </row>
    <row r="367" spans="1:4" x14ac:dyDescent="0.25">
      <c r="A367" s="12" t="s">
        <v>343</v>
      </c>
      <c r="B367" s="33">
        <v>496</v>
      </c>
      <c r="C367" s="34"/>
      <c r="D367" s="35">
        <v>496</v>
      </c>
    </row>
    <row r="368" spans="1:4" x14ac:dyDescent="0.25">
      <c r="A368" s="12" t="s">
        <v>344</v>
      </c>
      <c r="B368" s="33">
        <v>1102</v>
      </c>
      <c r="C368" s="34"/>
      <c r="D368" s="35">
        <v>1102</v>
      </c>
    </row>
    <row r="369" spans="1:5" x14ac:dyDescent="0.25">
      <c r="A369" s="12" t="s">
        <v>345</v>
      </c>
      <c r="B369" s="33">
        <v>334</v>
      </c>
      <c r="C369" s="34"/>
      <c r="D369" s="35">
        <v>334</v>
      </c>
    </row>
    <row r="370" spans="1:5" x14ac:dyDescent="0.25">
      <c r="A370" s="12" t="s">
        <v>346</v>
      </c>
      <c r="B370" s="33">
        <v>1253</v>
      </c>
      <c r="C370" s="34"/>
      <c r="D370" s="35">
        <v>1253</v>
      </c>
    </row>
    <row r="371" spans="1:5" x14ac:dyDescent="0.25">
      <c r="A371" s="12" t="s">
        <v>347</v>
      </c>
      <c r="B371" s="33">
        <v>607</v>
      </c>
      <c r="C371" s="34"/>
      <c r="D371" s="35">
        <v>607</v>
      </c>
    </row>
    <row r="372" spans="1:5" x14ac:dyDescent="0.25">
      <c r="A372" s="12" t="s">
        <v>348</v>
      </c>
      <c r="B372" s="33">
        <v>2403</v>
      </c>
      <c r="C372" s="34"/>
      <c r="D372" s="35">
        <v>2403</v>
      </c>
    </row>
    <row r="373" spans="1:5" x14ac:dyDescent="0.25">
      <c r="A373" s="12" t="s">
        <v>349</v>
      </c>
      <c r="B373" s="33">
        <v>616</v>
      </c>
      <c r="C373" s="34"/>
      <c r="D373" s="35">
        <v>616</v>
      </c>
    </row>
    <row r="374" spans="1:5" x14ac:dyDescent="0.25">
      <c r="A374" s="12" t="s">
        <v>350</v>
      </c>
      <c r="B374" s="33">
        <v>425</v>
      </c>
      <c r="C374" s="34"/>
      <c r="D374" s="35">
        <v>425</v>
      </c>
    </row>
    <row r="375" spans="1:5" x14ac:dyDescent="0.25">
      <c r="A375" s="12" t="s">
        <v>351</v>
      </c>
      <c r="B375" s="33">
        <v>2274</v>
      </c>
      <c r="C375" s="34"/>
      <c r="D375" s="35">
        <v>2274</v>
      </c>
    </row>
    <row r="376" spans="1:5" x14ac:dyDescent="0.25">
      <c r="A376" s="12" t="s">
        <v>352</v>
      </c>
      <c r="B376" s="33">
        <v>1250</v>
      </c>
      <c r="C376" s="34"/>
      <c r="D376" s="35">
        <v>1250</v>
      </c>
    </row>
    <row r="377" spans="1:5" x14ac:dyDescent="0.25">
      <c r="A377" s="12" t="s">
        <v>353</v>
      </c>
      <c r="B377" s="33">
        <v>288</v>
      </c>
      <c r="C377" s="34"/>
      <c r="D377" s="35">
        <v>288</v>
      </c>
    </row>
    <row r="378" spans="1:5" ht="15" customHeight="1" x14ac:dyDescent="0.25">
      <c r="A378" s="7" t="s">
        <v>354</v>
      </c>
      <c r="B378" s="29">
        <v>51072</v>
      </c>
      <c r="C378" s="30">
        <v>28880</v>
      </c>
      <c r="D378" s="31">
        <v>22192</v>
      </c>
      <c r="E378" s="32"/>
    </row>
    <row r="379" spans="1:5" x14ac:dyDescent="0.25">
      <c r="A379" s="8" t="s">
        <v>355</v>
      </c>
      <c r="B379" s="33">
        <v>7833</v>
      </c>
      <c r="C379" s="34">
        <v>7833</v>
      </c>
      <c r="D379" s="35"/>
    </row>
    <row r="380" spans="1:5" x14ac:dyDescent="0.25">
      <c r="A380" s="11" t="s">
        <v>356</v>
      </c>
      <c r="B380" s="33">
        <v>7833</v>
      </c>
      <c r="C380" s="34">
        <v>7833</v>
      </c>
      <c r="D380" s="35"/>
    </row>
    <row r="381" spans="1:5" x14ac:dyDescent="0.25">
      <c r="A381" s="8" t="s">
        <v>357</v>
      </c>
      <c r="B381" s="33">
        <v>8743</v>
      </c>
      <c r="C381" s="34">
        <v>5902</v>
      </c>
      <c r="D381" s="35">
        <v>2841</v>
      </c>
    </row>
    <row r="382" spans="1:5" x14ac:dyDescent="0.25">
      <c r="A382" s="11" t="s">
        <v>358</v>
      </c>
      <c r="B382" s="33">
        <v>5902</v>
      </c>
      <c r="C382" s="34">
        <v>5902</v>
      </c>
      <c r="D382" s="35"/>
    </row>
    <row r="383" spans="1:5" x14ac:dyDescent="0.25">
      <c r="A383" s="8" t="s">
        <v>359</v>
      </c>
      <c r="B383" s="33">
        <v>5329</v>
      </c>
      <c r="C383" s="34">
        <v>5329</v>
      </c>
      <c r="D383" s="35"/>
    </row>
    <row r="384" spans="1:5" x14ac:dyDescent="0.25">
      <c r="A384" s="11" t="s">
        <v>360</v>
      </c>
      <c r="B384" s="33">
        <v>5329</v>
      </c>
      <c r="C384" s="34">
        <v>5329</v>
      </c>
      <c r="D384" s="35"/>
    </row>
    <row r="385" spans="1:4" x14ac:dyDescent="0.25">
      <c r="A385" s="8" t="s">
        <v>361</v>
      </c>
      <c r="B385" s="33">
        <v>6402</v>
      </c>
      <c r="C385" s="34">
        <v>4908</v>
      </c>
      <c r="D385" s="35">
        <v>1494</v>
      </c>
    </row>
    <row r="386" spans="1:4" x14ac:dyDescent="0.25">
      <c r="A386" s="11" t="s">
        <v>362</v>
      </c>
      <c r="B386" s="33">
        <v>4908</v>
      </c>
      <c r="C386" s="34">
        <v>4908</v>
      </c>
      <c r="D386" s="35"/>
    </row>
    <row r="387" spans="1:4" x14ac:dyDescent="0.25">
      <c r="A387" s="8" t="s">
        <v>363</v>
      </c>
      <c r="B387" s="33">
        <v>5187</v>
      </c>
      <c r="C387" s="34">
        <v>4908</v>
      </c>
      <c r="D387" s="35">
        <v>279</v>
      </c>
    </row>
    <row r="388" spans="1:4" x14ac:dyDescent="0.25">
      <c r="A388" s="11" t="s">
        <v>364</v>
      </c>
      <c r="B388" s="33">
        <v>4908</v>
      </c>
      <c r="C388" s="34">
        <v>4908</v>
      </c>
      <c r="D388" s="35"/>
    </row>
    <row r="389" spans="1:4" x14ac:dyDescent="0.25">
      <c r="A389" s="12" t="s">
        <v>365</v>
      </c>
      <c r="B389" s="33">
        <v>2997</v>
      </c>
      <c r="C389" s="34"/>
      <c r="D389" s="35">
        <v>2997</v>
      </c>
    </row>
    <row r="390" spans="1:4" x14ac:dyDescent="0.25">
      <c r="A390" s="12" t="s">
        <v>366</v>
      </c>
      <c r="B390" s="33">
        <v>2861</v>
      </c>
      <c r="C390" s="34"/>
      <c r="D390" s="35">
        <v>2861</v>
      </c>
    </row>
    <row r="391" spans="1:4" x14ac:dyDescent="0.25">
      <c r="A391" s="12" t="s">
        <v>367</v>
      </c>
      <c r="B391" s="33">
        <v>3002</v>
      </c>
      <c r="C391" s="34"/>
      <c r="D391" s="35">
        <v>3002</v>
      </c>
    </row>
    <row r="392" spans="1:4" x14ac:dyDescent="0.25">
      <c r="A392" s="12" t="s">
        <v>368</v>
      </c>
      <c r="B392" s="33">
        <v>2419</v>
      </c>
      <c r="C392" s="34"/>
      <c r="D392" s="35">
        <v>2419</v>
      </c>
    </row>
    <row r="393" spans="1:4" x14ac:dyDescent="0.25">
      <c r="A393" s="12" t="s">
        <v>369</v>
      </c>
      <c r="B393" s="33">
        <v>1662</v>
      </c>
      <c r="C393" s="34"/>
      <c r="D393" s="35">
        <v>1662</v>
      </c>
    </row>
    <row r="394" spans="1:4" x14ac:dyDescent="0.25">
      <c r="A394" s="12" t="s">
        <v>370</v>
      </c>
      <c r="B394" s="33">
        <v>1607</v>
      </c>
      <c r="C394" s="34"/>
      <c r="D394" s="35">
        <v>1607</v>
      </c>
    </row>
    <row r="395" spans="1:4" x14ac:dyDescent="0.25">
      <c r="A395" s="12" t="s">
        <v>371</v>
      </c>
      <c r="B395" s="33">
        <v>1835</v>
      </c>
      <c r="C395" s="34"/>
      <c r="D395" s="35">
        <v>1835</v>
      </c>
    </row>
    <row r="396" spans="1:4" x14ac:dyDescent="0.25">
      <c r="A396" s="12" t="s">
        <v>372</v>
      </c>
      <c r="B396" s="33">
        <v>1195</v>
      </c>
      <c r="C396" s="34"/>
      <c r="D396" s="35">
        <v>1195</v>
      </c>
    </row>
    <row r="397" spans="1:4" x14ac:dyDescent="0.25">
      <c r="A397" s="7" t="s">
        <v>1261</v>
      </c>
      <c r="B397" s="29">
        <v>16851</v>
      </c>
      <c r="C397" s="30">
        <v>6953</v>
      </c>
      <c r="D397" s="31">
        <v>9898</v>
      </c>
    </row>
    <row r="398" spans="1:4" x14ac:dyDescent="0.25">
      <c r="A398" s="8" t="s">
        <v>373</v>
      </c>
      <c r="B398" s="33">
        <v>6953</v>
      </c>
      <c r="C398" s="34">
        <v>6953</v>
      </c>
      <c r="D398" s="35"/>
    </row>
    <row r="399" spans="1:4" x14ac:dyDescent="0.25">
      <c r="A399" s="11" t="s">
        <v>374</v>
      </c>
      <c r="B399" s="33">
        <v>6953</v>
      </c>
      <c r="C399" s="34">
        <v>6953</v>
      </c>
      <c r="D399" s="35"/>
    </row>
    <row r="400" spans="1:4" x14ac:dyDescent="0.25">
      <c r="A400" s="12" t="s">
        <v>375</v>
      </c>
      <c r="B400" s="33">
        <v>926</v>
      </c>
      <c r="C400" s="34"/>
      <c r="D400" s="35">
        <v>926</v>
      </c>
    </row>
    <row r="401" spans="1:4" x14ac:dyDescent="0.25">
      <c r="A401" s="12" t="s">
        <v>376</v>
      </c>
      <c r="B401" s="33"/>
      <c r="C401" s="34"/>
      <c r="D401" s="35"/>
    </row>
    <row r="402" spans="1:4" x14ac:dyDescent="0.25">
      <c r="A402" s="12" t="s">
        <v>377</v>
      </c>
      <c r="B402" s="33">
        <v>878</v>
      </c>
      <c r="C402" s="34"/>
      <c r="D402" s="35">
        <v>878</v>
      </c>
    </row>
    <row r="403" spans="1:4" x14ac:dyDescent="0.25">
      <c r="A403" s="12" t="s">
        <v>378</v>
      </c>
      <c r="B403" s="33">
        <v>556</v>
      </c>
      <c r="C403" s="34"/>
      <c r="D403" s="35">
        <v>556</v>
      </c>
    </row>
    <row r="404" spans="1:4" x14ac:dyDescent="0.25">
      <c r="A404" s="12" t="s">
        <v>379</v>
      </c>
      <c r="B404" s="33">
        <v>2436</v>
      </c>
      <c r="C404" s="34"/>
      <c r="D404" s="35">
        <v>2436</v>
      </c>
    </row>
    <row r="405" spans="1:4" x14ac:dyDescent="0.25">
      <c r="A405" s="12" t="s">
        <v>380</v>
      </c>
      <c r="B405" s="33">
        <v>1448</v>
      </c>
      <c r="C405" s="34"/>
      <c r="D405" s="35">
        <v>1448</v>
      </c>
    </row>
    <row r="406" spans="1:4" x14ac:dyDescent="0.25">
      <c r="A406" s="12" t="s">
        <v>381</v>
      </c>
      <c r="B406" s="33">
        <v>1916</v>
      </c>
      <c r="C406" s="34"/>
      <c r="D406" s="35">
        <v>1916</v>
      </c>
    </row>
    <row r="407" spans="1:4" x14ac:dyDescent="0.25">
      <c r="A407" s="12" t="s">
        <v>382</v>
      </c>
      <c r="B407" s="33">
        <v>1738</v>
      </c>
      <c r="C407" s="34"/>
      <c r="D407" s="35">
        <v>1738</v>
      </c>
    </row>
    <row r="408" spans="1:4" x14ac:dyDescent="0.25">
      <c r="A408" s="7" t="s">
        <v>1267</v>
      </c>
      <c r="B408" s="29">
        <v>51408</v>
      </c>
      <c r="C408" s="30">
        <v>46130</v>
      </c>
      <c r="D408" s="31">
        <v>5278</v>
      </c>
    </row>
    <row r="409" spans="1:4" x14ac:dyDescent="0.25">
      <c r="A409" s="8" t="s">
        <v>383</v>
      </c>
      <c r="B409" s="33">
        <v>43613</v>
      </c>
      <c r="C409" s="34">
        <v>43552</v>
      </c>
      <c r="D409" s="35">
        <v>61</v>
      </c>
    </row>
    <row r="410" spans="1:4" x14ac:dyDescent="0.25">
      <c r="A410" s="11" t="s">
        <v>384</v>
      </c>
      <c r="B410" s="33">
        <v>43552</v>
      </c>
      <c r="C410" s="34">
        <v>43552</v>
      </c>
      <c r="D410" s="35"/>
    </row>
    <row r="411" spans="1:4" x14ac:dyDescent="0.25">
      <c r="A411" s="8" t="s">
        <v>385</v>
      </c>
      <c r="B411" s="33">
        <v>930</v>
      </c>
      <c r="C411" s="34">
        <v>930</v>
      </c>
      <c r="D411" s="35"/>
    </row>
    <row r="412" spans="1:4" x14ac:dyDescent="0.25">
      <c r="A412" s="11" t="s">
        <v>386</v>
      </c>
      <c r="B412" s="33">
        <v>930</v>
      </c>
      <c r="C412" s="34">
        <v>930</v>
      </c>
      <c r="D412" s="35"/>
    </row>
    <row r="413" spans="1:4" x14ac:dyDescent="0.25">
      <c r="A413" s="8" t="s">
        <v>387</v>
      </c>
      <c r="B413" s="33">
        <v>1648</v>
      </c>
      <c r="C413" s="34">
        <v>1648</v>
      </c>
      <c r="D413" s="35"/>
    </row>
    <row r="414" spans="1:4" x14ac:dyDescent="0.25">
      <c r="A414" s="11" t="s">
        <v>388</v>
      </c>
      <c r="B414" s="33">
        <v>1648</v>
      </c>
      <c r="C414" s="34">
        <v>1648</v>
      </c>
      <c r="D414" s="35"/>
    </row>
    <row r="415" spans="1:4" x14ac:dyDescent="0.25">
      <c r="A415" s="12" t="s">
        <v>389</v>
      </c>
      <c r="B415" s="33">
        <v>1343</v>
      </c>
      <c r="C415" s="34"/>
      <c r="D415" s="35">
        <v>1343</v>
      </c>
    </row>
    <row r="416" spans="1:4" x14ac:dyDescent="0.25">
      <c r="A416" s="12" t="s">
        <v>390</v>
      </c>
      <c r="B416" s="33">
        <v>1880</v>
      </c>
      <c r="C416" s="34"/>
      <c r="D416" s="35">
        <v>1880</v>
      </c>
    </row>
    <row r="417" spans="1:4" x14ac:dyDescent="0.25">
      <c r="A417" s="12" t="s">
        <v>391</v>
      </c>
      <c r="B417" s="33">
        <v>1004</v>
      </c>
      <c r="C417" s="34"/>
      <c r="D417" s="35">
        <v>1004</v>
      </c>
    </row>
    <row r="418" spans="1:4" x14ac:dyDescent="0.25">
      <c r="A418" s="12" t="s">
        <v>392</v>
      </c>
      <c r="B418" s="33">
        <v>822</v>
      </c>
      <c r="C418" s="34"/>
      <c r="D418" s="35">
        <v>822</v>
      </c>
    </row>
    <row r="419" spans="1:4" ht="30" x14ac:dyDescent="0.25">
      <c r="A419" s="13" t="s">
        <v>393</v>
      </c>
      <c r="B419" s="33">
        <v>168</v>
      </c>
      <c r="C419" s="34"/>
      <c r="D419" s="35">
        <v>168</v>
      </c>
    </row>
    <row r="420" spans="1:4" x14ac:dyDescent="0.25">
      <c r="A420" s="7" t="s">
        <v>1269</v>
      </c>
      <c r="B420" s="29">
        <v>13884</v>
      </c>
      <c r="C420" s="30">
        <v>5193</v>
      </c>
      <c r="D420" s="31">
        <v>8691</v>
      </c>
    </row>
    <row r="421" spans="1:4" x14ac:dyDescent="0.25">
      <c r="A421" s="8" t="s">
        <v>394</v>
      </c>
      <c r="B421" s="33">
        <v>5193</v>
      </c>
      <c r="C421" s="34">
        <v>5193</v>
      </c>
      <c r="D421" s="35"/>
    </row>
    <row r="422" spans="1:4" x14ac:dyDescent="0.25">
      <c r="A422" s="11" t="s">
        <v>395</v>
      </c>
      <c r="B422" s="33">
        <v>5193</v>
      </c>
      <c r="C422" s="34">
        <v>5193</v>
      </c>
      <c r="D422" s="35"/>
    </row>
    <row r="423" spans="1:4" x14ac:dyDescent="0.25">
      <c r="A423" s="12" t="s">
        <v>396</v>
      </c>
      <c r="B423" s="33">
        <v>571</v>
      </c>
      <c r="C423" s="34"/>
      <c r="D423" s="35">
        <v>571</v>
      </c>
    </row>
    <row r="424" spans="1:4" x14ac:dyDescent="0.25">
      <c r="A424" s="12" t="s">
        <v>397</v>
      </c>
      <c r="B424" s="33">
        <v>215</v>
      </c>
      <c r="C424" s="34"/>
      <c r="D424" s="35">
        <v>215</v>
      </c>
    </row>
    <row r="425" spans="1:4" x14ac:dyDescent="0.25">
      <c r="A425" s="12" t="s">
        <v>398</v>
      </c>
      <c r="B425" s="33">
        <v>435</v>
      </c>
      <c r="C425" s="34"/>
      <c r="D425" s="35">
        <v>435</v>
      </c>
    </row>
    <row r="426" spans="1:4" x14ac:dyDescent="0.25">
      <c r="A426" s="12" t="s">
        <v>399</v>
      </c>
      <c r="B426" s="33">
        <v>593</v>
      </c>
      <c r="C426" s="34"/>
      <c r="D426" s="35">
        <v>593</v>
      </c>
    </row>
    <row r="427" spans="1:4" x14ac:dyDescent="0.25">
      <c r="A427" s="12" t="s">
        <v>400</v>
      </c>
      <c r="B427" s="33">
        <v>946</v>
      </c>
      <c r="C427" s="34"/>
      <c r="D427" s="35">
        <v>946</v>
      </c>
    </row>
    <row r="428" spans="1:4" x14ac:dyDescent="0.25">
      <c r="A428" s="12" t="s">
        <v>401</v>
      </c>
      <c r="B428" s="33">
        <v>1285</v>
      </c>
      <c r="C428" s="34"/>
      <c r="D428" s="35">
        <v>1285</v>
      </c>
    </row>
    <row r="429" spans="1:4" x14ac:dyDescent="0.25">
      <c r="A429" s="12" t="s">
        <v>402</v>
      </c>
      <c r="B429" s="33">
        <v>1225</v>
      </c>
      <c r="C429" s="34"/>
      <c r="D429" s="35">
        <v>1225</v>
      </c>
    </row>
    <row r="430" spans="1:4" x14ac:dyDescent="0.25">
      <c r="A430" s="12" t="s">
        <v>403</v>
      </c>
      <c r="B430" s="33">
        <v>282</v>
      </c>
      <c r="C430" s="34"/>
      <c r="D430" s="35">
        <v>282</v>
      </c>
    </row>
    <row r="431" spans="1:4" x14ac:dyDescent="0.25">
      <c r="A431" s="12" t="s">
        <v>404</v>
      </c>
      <c r="B431" s="33">
        <v>785</v>
      </c>
      <c r="C431" s="34"/>
      <c r="D431" s="35">
        <v>785</v>
      </c>
    </row>
    <row r="432" spans="1:4" x14ac:dyDescent="0.25">
      <c r="A432" s="12" t="s">
        <v>405</v>
      </c>
      <c r="B432" s="33">
        <v>991</v>
      </c>
      <c r="C432" s="34"/>
      <c r="D432" s="35">
        <v>991</v>
      </c>
    </row>
    <row r="433" spans="1:4" x14ac:dyDescent="0.25">
      <c r="A433" s="12" t="s">
        <v>406</v>
      </c>
      <c r="B433" s="33">
        <v>954</v>
      </c>
      <c r="C433" s="34"/>
      <c r="D433" s="35">
        <v>954</v>
      </c>
    </row>
    <row r="434" spans="1:4" x14ac:dyDescent="0.25">
      <c r="A434" s="12" t="s">
        <v>407</v>
      </c>
      <c r="B434" s="33">
        <v>103</v>
      </c>
      <c r="C434" s="34"/>
      <c r="D434" s="35">
        <v>103</v>
      </c>
    </row>
    <row r="435" spans="1:4" x14ac:dyDescent="0.25">
      <c r="A435" s="12" t="s">
        <v>408</v>
      </c>
      <c r="B435" s="33">
        <v>306</v>
      </c>
      <c r="C435" s="34"/>
      <c r="D435" s="35">
        <v>306</v>
      </c>
    </row>
    <row r="436" spans="1:4" x14ac:dyDescent="0.25">
      <c r="A436" s="7" t="s">
        <v>409</v>
      </c>
      <c r="B436" s="29">
        <v>29118</v>
      </c>
      <c r="C436" s="30">
        <v>7652</v>
      </c>
      <c r="D436" s="31">
        <v>21466</v>
      </c>
    </row>
    <row r="437" spans="1:4" x14ac:dyDescent="0.25">
      <c r="A437" s="8" t="s">
        <v>410</v>
      </c>
      <c r="B437" s="33">
        <v>7737</v>
      </c>
      <c r="C437" s="34">
        <v>7652</v>
      </c>
      <c r="D437" s="35">
        <v>85</v>
      </c>
    </row>
    <row r="438" spans="1:4" x14ac:dyDescent="0.25">
      <c r="A438" s="11" t="s">
        <v>411</v>
      </c>
      <c r="B438" s="33">
        <v>7652</v>
      </c>
      <c r="C438" s="34">
        <v>7652</v>
      </c>
      <c r="D438" s="35"/>
    </row>
    <row r="439" spans="1:4" x14ac:dyDescent="0.25">
      <c r="A439" s="12" t="s">
        <v>412</v>
      </c>
      <c r="B439" s="33">
        <v>1784</v>
      </c>
      <c r="C439" s="34"/>
      <c r="D439" s="35">
        <v>1784</v>
      </c>
    </row>
    <row r="440" spans="1:4" x14ac:dyDescent="0.25">
      <c r="A440" s="12" t="s">
        <v>413</v>
      </c>
      <c r="B440" s="33">
        <v>1472</v>
      </c>
      <c r="C440" s="34"/>
      <c r="D440" s="35">
        <v>1472</v>
      </c>
    </row>
    <row r="441" spans="1:4" x14ac:dyDescent="0.25">
      <c r="A441" s="12" t="s">
        <v>414</v>
      </c>
      <c r="B441" s="33">
        <v>1210</v>
      </c>
      <c r="C441" s="34"/>
      <c r="D441" s="35">
        <v>1210</v>
      </c>
    </row>
    <row r="442" spans="1:4" x14ac:dyDescent="0.25">
      <c r="A442" s="12" t="s">
        <v>415</v>
      </c>
      <c r="B442" s="33">
        <v>2307</v>
      </c>
      <c r="C442" s="34"/>
      <c r="D442" s="35">
        <v>2307</v>
      </c>
    </row>
    <row r="443" spans="1:4" x14ac:dyDescent="0.25">
      <c r="A443" s="8" t="s">
        <v>416</v>
      </c>
      <c r="B443" s="33">
        <v>1313</v>
      </c>
      <c r="C443" s="34"/>
      <c r="D443" s="35">
        <v>1313</v>
      </c>
    </row>
    <row r="444" spans="1:4" x14ac:dyDescent="0.25">
      <c r="A444" s="12" t="s">
        <v>417</v>
      </c>
      <c r="B444" s="33">
        <v>515</v>
      </c>
      <c r="C444" s="34"/>
      <c r="D444" s="35">
        <v>515</v>
      </c>
    </row>
    <row r="445" spans="1:4" x14ac:dyDescent="0.25">
      <c r="A445" s="12" t="s">
        <v>418</v>
      </c>
      <c r="B445" s="33">
        <v>1106</v>
      </c>
      <c r="C445" s="34"/>
      <c r="D445" s="35">
        <v>1106</v>
      </c>
    </row>
    <row r="446" spans="1:4" x14ac:dyDescent="0.25">
      <c r="A446" s="12" t="s">
        <v>419</v>
      </c>
      <c r="B446" s="33">
        <v>1481</v>
      </c>
      <c r="C446" s="34"/>
      <c r="D446" s="35">
        <v>1481</v>
      </c>
    </row>
    <row r="447" spans="1:4" x14ac:dyDescent="0.25">
      <c r="A447" s="12" t="s">
        <v>420</v>
      </c>
      <c r="B447" s="33">
        <v>735</v>
      </c>
      <c r="C447" s="34"/>
      <c r="D447" s="35">
        <v>735</v>
      </c>
    </row>
    <row r="448" spans="1:4" x14ac:dyDescent="0.25">
      <c r="A448" s="12" t="s">
        <v>421</v>
      </c>
      <c r="B448" s="33">
        <v>845</v>
      </c>
      <c r="C448" s="34"/>
      <c r="D448" s="35">
        <v>845</v>
      </c>
    </row>
    <row r="449" spans="1:4" x14ac:dyDescent="0.25">
      <c r="A449" s="12" t="s">
        <v>422</v>
      </c>
      <c r="B449" s="33">
        <v>2025</v>
      </c>
      <c r="C449" s="34"/>
      <c r="D449" s="35">
        <v>2025</v>
      </c>
    </row>
    <row r="450" spans="1:4" x14ac:dyDescent="0.25">
      <c r="A450" s="12" t="s">
        <v>423</v>
      </c>
      <c r="B450" s="33">
        <v>976</v>
      </c>
      <c r="C450" s="34"/>
      <c r="D450" s="35">
        <v>976</v>
      </c>
    </row>
    <row r="451" spans="1:4" x14ac:dyDescent="0.25">
      <c r="A451" s="12" t="s">
        <v>424</v>
      </c>
      <c r="B451" s="33">
        <v>1677</v>
      </c>
      <c r="C451" s="34"/>
      <c r="D451" s="35">
        <v>1677</v>
      </c>
    </row>
    <row r="452" spans="1:4" x14ac:dyDescent="0.25">
      <c r="A452" s="12" t="s">
        <v>425</v>
      </c>
      <c r="B452" s="33">
        <v>846</v>
      </c>
      <c r="C452" s="34"/>
      <c r="D452" s="35">
        <v>846</v>
      </c>
    </row>
    <row r="453" spans="1:4" x14ac:dyDescent="0.25">
      <c r="A453" s="12" t="s">
        <v>426</v>
      </c>
      <c r="B453" s="33">
        <v>376</v>
      </c>
      <c r="C453" s="34"/>
      <c r="D453" s="35">
        <v>376</v>
      </c>
    </row>
    <row r="454" spans="1:4" x14ac:dyDescent="0.25">
      <c r="A454" s="12" t="s">
        <v>427</v>
      </c>
      <c r="B454" s="33">
        <v>844</v>
      </c>
      <c r="C454" s="34"/>
      <c r="D454" s="35">
        <v>844</v>
      </c>
    </row>
    <row r="455" spans="1:4" x14ac:dyDescent="0.25">
      <c r="A455" s="12" t="s">
        <v>428</v>
      </c>
      <c r="B455" s="33">
        <v>1869</v>
      </c>
      <c r="C455" s="34"/>
      <c r="D455" s="35">
        <v>1869</v>
      </c>
    </row>
    <row r="456" spans="1:4" x14ac:dyDescent="0.25">
      <c r="A456" s="7" t="s">
        <v>429</v>
      </c>
      <c r="B456" s="29">
        <v>34480</v>
      </c>
      <c r="C456" s="30">
        <v>24711</v>
      </c>
      <c r="D456" s="31">
        <v>9769</v>
      </c>
    </row>
    <row r="457" spans="1:4" x14ac:dyDescent="0.25">
      <c r="A457" s="8" t="s">
        <v>430</v>
      </c>
      <c r="B457" s="33">
        <v>14377</v>
      </c>
      <c r="C457" s="34">
        <v>14377</v>
      </c>
      <c r="D457" s="35"/>
    </row>
    <row r="458" spans="1:4" x14ac:dyDescent="0.25">
      <c r="A458" s="11" t="s">
        <v>431</v>
      </c>
      <c r="B458" s="33">
        <v>14377</v>
      </c>
      <c r="C458" s="34">
        <v>14377</v>
      </c>
      <c r="D458" s="35"/>
    </row>
    <row r="459" spans="1:4" x14ac:dyDescent="0.25">
      <c r="A459" s="8" t="s">
        <v>432</v>
      </c>
      <c r="B459" s="33">
        <v>5869</v>
      </c>
      <c r="C459" s="34">
        <v>5188</v>
      </c>
      <c r="D459" s="35">
        <v>681</v>
      </c>
    </row>
    <row r="460" spans="1:4" x14ac:dyDescent="0.25">
      <c r="A460" s="11" t="s">
        <v>433</v>
      </c>
      <c r="B460" s="33">
        <v>5188</v>
      </c>
      <c r="C460" s="34">
        <v>5188</v>
      </c>
      <c r="D460" s="35"/>
    </row>
    <row r="461" spans="1:4" x14ac:dyDescent="0.25">
      <c r="A461" s="8" t="s">
        <v>434</v>
      </c>
      <c r="B461" s="33">
        <v>5449</v>
      </c>
      <c r="C461" s="34">
        <v>5146</v>
      </c>
      <c r="D461" s="35">
        <v>303</v>
      </c>
    </row>
    <row r="462" spans="1:4" x14ac:dyDescent="0.25">
      <c r="A462" s="11" t="s">
        <v>435</v>
      </c>
      <c r="B462" s="33">
        <v>5146</v>
      </c>
      <c r="C462" s="34">
        <v>5146</v>
      </c>
      <c r="D462" s="35"/>
    </row>
    <row r="463" spans="1:4" x14ac:dyDescent="0.25">
      <c r="A463" s="12" t="s">
        <v>436</v>
      </c>
      <c r="B463" s="33">
        <v>572</v>
      </c>
      <c r="C463" s="34"/>
      <c r="D463" s="35">
        <v>572</v>
      </c>
    </row>
    <row r="464" spans="1:4" x14ac:dyDescent="0.25">
      <c r="A464" s="12" t="s">
        <v>437</v>
      </c>
      <c r="B464" s="33">
        <v>443</v>
      </c>
      <c r="C464" s="34"/>
      <c r="D464" s="35">
        <v>443</v>
      </c>
    </row>
    <row r="465" spans="1:4" x14ac:dyDescent="0.25">
      <c r="A465" s="12" t="s">
        <v>438</v>
      </c>
      <c r="B465" s="33">
        <v>1915</v>
      </c>
      <c r="C465" s="34"/>
      <c r="D465" s="35">
        <v>1915</v>
      </c>
    </row>
    <row r="466" spans="1:4" x14ac:dyDescent="0.25">
      <c r="A466" s="12" t="s">
        <v>262</v>
      </c>
      <c r="B466" s="33">
        <v>1337</v>
      </c>
      <c r="C466" s="34"/>
      <c r="D466" s="35">
        <v>1337</v>
      </c>
    </row>
    <row r="467" spans="1:4" x14ac:dyDescent="0.25">
      <c r="A467" s="12" t="s">
        <v>439</v>
      </c>
      <c r="B467" s="33">
        <v>315</v>
      </c>
      <c r="C467" s="34"/>
      <c r="D467" s="35">
        <v>315</v>
      </c>
    </row>
    <row r="468" spans="1:4" x14ac:dyDescent="0.25">
      <c r="A468" s="12" t="s">
        <v>440</v>
      </c>
      <c r="B468" s="33">
        <v>2252</v>
      </c>
      <c r="C468" s="34"/>
      <c r="D468" s="35">
        <v>2252</v>
      </c>
    </row>
    <row r="469" spans="1:4" x14ac:dyDescent="0.25">
      <c r="A469" s="12" t="s">
        <v>441</v>
      </c>
      <c r="B469" s="33">
        <v>1697</v>
      </c>
      <c r="C469" s="34"/>
      <c r="D469" s="35">
        <v>1697</v>
      </c>
    </row>
    <row r="470" spans="1:4" x14ac:dyDescent="0.25">
      <c r="A470" s="12" t="s">
        <v>442</v>
      </c>
      <c r="B470" s="33">
        <v>254</v>
      </c>
      <c r="C470" s="34"/>
      <c r="D470" s="35">
        <v>254</v>
      </c>
    </row>
    <row r="471" spans="1:4" x14ac:dyDescent="0.25">
      <c r="A471" s="7" t="s">
        <v>1270</v>
      </c>
      <c r="B471" s="29">
        <v>63700</v>
      </c>
      <c r="C471" s="30">
        <v>51993</v>
      </c>
      <c r="D471" s="31">
        <v>11707</v>
      </c>
    </row>
    <row r="472" spans="1:4" x14ac:dyDescent="0.25">
      <c r="A472" s="8" t="s">
        <v>443</v>
      </c>
      <c r="B472" s="33">
        <v>46775</v>
      </c>
      <c r="C472" s="34">
        <v>46775</v>
      </c>
      <c r="D472" s="35"/>
    </row>
    <row r="473" spans="1:4" x14ac:dyDescent="0.25">
      <c r="A473" s="11" t="s">
        <v>444</v>
      </c>
      <c r="B473" s="33">
        <v>46775</v>
      </c>
      <c r="C473" s="34">
        <v>46775</v>
      </c>
      <c r="D473" s="35"/>
    </row>
    <row r="474" spans="1:4" x14ac:dyDescent="0.25">
      <c r="A474" s="8" t="s">
        <v>445</v>
      </c>
      <c r="B474" s="33">
        <v>5379</v>
      </c>
      <c r="C474" s="34">
        <v>5218</v>
      </c>
      <c r="D474" s="35">
        <v>161</v>
      </c>
    </row>
    <row r="475" spans="1:4" x14ac:dyDescent="0.25">
      <c r="A475" s="11" t="s">
        <v>446</v>
      </c>
      <c r="B475" s="33">
        <v>5218</v>
      </c>
      <c r="C475" s="34">
        <v>5218</v>
      </c>
      <c r="D475" s="35"/>
    </row>
    <row r="476" spans="1:4" x14ac:dyDescent="0.25">
      <c r="A476" s="12" t="s">
        <v>447</v>
      </c>
      <c r="B476" s="33">
        <v>6910</v>
      </c>
      <c r="C476" s="34"/>
      <c r="D476" s="35">
        <v>6910</v>
      </c>
    </row>
    <row r="477" spans="1:4" x14ac:dyDescent="0.25">
      <c r="A477" s="12" t="s">
        <v>448</v>
      </c>
      <c r="B477" s="33">
        <v>2105</v>
      </c>
      <c r="C477" s="34"/>
      <c r="D477" s="35">
        <v>2105</v>
      </c>
    </row>
    <row r="478" spans="1:4" x14ac:dyDescent="0.25">
      <c r="A478" s="12" t="s">
        <v>449</v>
      </c>
      <c r="B478" s="33">
        <v>860</v>
      </c>
      <c r="C478" s="34"/>
      <c r="D478" s="35">
        <v>860</v>
      </c>
    </row>
    <row r="479" spans="1:4" x14ac:dyDescent="0.25">
      <c r="A479" s="12" t="s">
        <v>450</v>
      </c>
      <c r="B479" s="33">
        <v>1671</v>
      </c>
      <c r="C479" s="34"/>
      <c r="D479" s="35">
        <v>1671</v>
      </c>
    </row>
    <row r="480" spans="1:4" ht="28.5" x14ac:dyDescent="0.25">
      <c r="A480" s="15" t="s">
        <v>451</v>
      </c>
      <c r="B480" s="25">
        <v>122793</v>
      </c>
      <c r="C480" s="26"/>
      <c r="D480" s="27">
        <v>122793</v>
      </c>
    </row>
    <row r="481" spans="1:4" x14ac:dyDescent="0.25">
      <c r="A481" s="7" t="s">
        <v>452</v>
      </c>
      <c r="B481" s="29">
        <v>20819</v>
      </c>
      <c r="C481" s="30"/>
      <c r="D481" s="31">
        <v>20819</v>
      </c>
    </row>
    <row r="482" spans="1:4" x14ac:dyDescent="0.25">
      <c r="A482" s="12" t="s">
        <v>453</v>
      </c>
      <c r="B482" s="33">
        <v>1580</v>
      </c>
      <c r="C482" s="34"/>
      <c r="D482" s="35">
        <v>1580</v>
      </c>
    </row>
    <row r="483" spans="1:4" x14ac:dyDescent="0.25">
      <c r="A483" s="12" t="s">
        <v>454</v>
      </c>
      <c r="B483" s="33">
        <v>643</v>
      </c>
      <c r="C483" s="34"/>
      <c r="D483" s="35">
        <v>643</v>
      </c>
    </row>
    <row r="484" spans="1:4" x14ac:dyDescent="0.25">
      <c r="A484" s="12" t="s">
        <v>455</v>
      </c>
      <c r="B484" s="33">
        <v>864</v>
      </c>
      <c r="C484" s="34"/>
      <c r="D484" s="35">
        <v>864</v>
      </c>
    </row>
    <row r="485" spans="1:4" x14ac:dyDescent="0.25">
      <c r="A485" s="12" t="s">
        <v>456</v>
      </c>
      <c r="B485" s="33">
        <v>832</v>
      </c>
      <c r="C485" s="34"/>
      <c r="D485" s="35">
        <v>832</v>
      </c>
    </row>
    <row r="486" spans="1:4" x14ac:dyDescent="0.25">
      <c r="A486" s="12" t="s">
        <v>457</v>
      </c>
      <c r="B486" s="33">
        <v>886</v>
      </c>
      <c r="C486" s="34"/>
      <c r="D486" s="35">
        <v>886</v>
      </c>
    </row>
    <row r="487" spans="1:4" x14ac:dyDescent="0.25">
      <c r="A487" s="12" t="s">
        <v>458</v>
      </c>
      <c r="B487" s="33">
        <v>1843</v>
      </c>
      <c r="C487" s="34"/>
      <c r="D487" s="35">
        <v>1843</v>
      </c>
    </row>
    <row r="488" spans="1:4" x14ac:dyDescent="0.25">
      <c r="A488" s="12" t="s">
        <v>459</v>
      </c>
      <c r="B488" s="33">
        <v>926</v>
      </c>
      <c r="C488" s="34"/>
      <c r="D488" s="35">
        <v>926</v>
      </c>
    </row>
    <row r="489" spans="1:4" x14ac:dyDescent="0.25">
      <c r="A489" s="12" t="s">
        <v>460</v>
      </c>
      <c r="B489" s="33">
        <v>521</v>
      </c>
      <c r="C489" s="34"/>
      <c r="D489" s="35">
        <v>521</v>
      </c>
    </row>
    <row r="490" spans="1:4" x14ac:dyDescent="0.25">
      <c r="A490" s="12" t="s">
        <v>461</v>
      </c>
      <c r="B490" s="33">
        <v>827</v>
      </c>
      <c r="C490" s="34"/>
      <c r="D490" s="35">
        <v>827</v>
      </c>
    </row>
    <row r="491" spans="1:4" x14ac:dyDescent="0.25">
      <c r="A491" s="12" t="s">
        <v>462</v>
      </c>
      <c r="B491" s="33">
        <v>1233</v>
      </c>
      <c r="C491" s="34"/>
      <c r="D491" s="35">
        <v>1233</v>
      </c>
    </row>
    <row r="492" spans="1:4" x14ac:dyDescent="0.25">
      <c r="A492" s="12" t="s">
        <v>463</v>
      </c>
      <c r="B492" s="33">
        <v>1202</v>
      </c>
      <c r="C492" s="34"/>
      <c r="D492" s="35">
        <v>1202</v>
      </c>
    </row>
    <row r="493" spans="1:4" x14ac:dyDescent="0.25">
      <c r="A493" s="12" t="s">
        <v>464</v>
      </c>
      <c r="B493" s="33">
        <v>5170</v>
      </c>
      <c r="C493" s="34"/>
      <c r="D493" s="35">
        <v>5170</v>
      </c>
    </row>
    <row r="494" spans="1:4" x14ac:dyDescent="0.25">
      <c r="A494" s="12" t="s">
        <v>465</v>
      </c>
      <c r="B494" s="33">
        <v>1018</v>
      </c>
      <c r="C494" s="34"/>
      <c r="D494" s="35">
        <v>1018</v>
      </c>
    </row>
    <row r="495" spans="1:4" x14ac:dyDescent="0.25">
      <c r="A495" s="12" t="s">
        <v>466</v>
      </c>
      <c r="B495" s="33">
        <v>967</v>
      </c>
      <c r="C495" s="34"/>
      <c r="D495" s="35">
        <v>967</v>
      </c>
    </row>
    <row r="496" spans="1:4" x14ac:dyDescent="0.25">
      <c r="A496" s="12" t="s">
        <v>467</v>
      </c>
      <c r="B496" s="33">
        <v>781</v>
      </c>
      <c r="C496" s="34"/>
      <c r="D496" s="35">
        <v>781</v>
      </c>
    </row>
    <row r="497" spans="1:4" x14ac:dyDescent="0.25">
      <c r="A497" s="12" t="s">
        <v>468</v>
      </c>
      <c r="B497" s="33">
        <v>740</v>
      </c>
      <c r="C497" s="34"/>
      <c r="D497" s="35">
        <v>740</v>
      </c>
    </row>
    <row r="498" spans="1:4" x14ac:dyDescent="0.25">
      <c r="A498" s="12" t="s">
        <v>469</v>
      </c>
      <c r="B498" s="33">
        <v>786</v>
      </c>
      <c r="C498" s="34"/>
      <c r="D498" s="35">
        <v>786</v>
      </c>
    </row>
    <row r="499" spans="1:4" x14ac:dyDescent="0.25">
      <c r="A499" s="7" t="s">
        <v>470</v>
      </c>
      <c r="B499" s="29">
        <v>11191</v>
      </c>
      <c r="C499" s="30"/>
      <c r="D499" s="31">
        <v>11191</v>
      </c>
    </row>
    <row r="500" spans="1:4" x14ac:dyDescent="0.25">
      <c r="A500" s="12" t="s">
        <v>471</v>
      </c>
      <c r="B500" s="33">
        <v>474</v>
      </c>
      <c r="C500" s="34"/>
      <c r="D500" s="35">
        <v>474</v>
      </c>
    </row>
    <row r="501" spans="1:4" x14ac:dyDescent="0.25">
      <c r="A501" s="12" t="s">
        <v>472</v>
      </c>
      <c r="B501" s="33">
        <v>2643</v>
      </c>
      <c r="C501" s="34"/>
      <c r="D501" s="35">
        <v>2643</v>
      </c>
    </row>
    <row r="502" spans="1:4" x14ac:dyDescent="0.25">
      <c r="A502" s="12" t="s">
        <v>473</v>
      </c>
      <c r="B502" s="33">
        <v>575</v>
      </c>
      <c r="C502" s="34"/>
      <c r="D502" s="35">
        <v>575</v>
      </c>
    </row>
    <row r="503" spans="1:4" x14ac:dyDescent="0.25">
      <c r="A503" s="8" t="s">
        <v>474</v>
      </c>
      <c r="B503" s="33">
        <v>1439</v>
      </c>
      <c r="C503" s="34"/>
      <c r="D503" s="35">
        <v>1439</v>
      </c>
    </row>
    <row r="504" spans="1:4" x14ac:dyDescent="0.25">
      <c r="A504" s="12" t="s">
        <v>475</v>
      </c>
      <c r="B504" s="33">
        <v>421</v>
      </c>
      <c r="C504" s="34"/>
      <c r="D504" s="35">
        <v>421</v>
      </c>
    </row>
    <row r="505" spans="1:4" x14ac:dyDescent="0.25">
      <c r="A505" s="12" t="s">
        <v>476</v>
      </c>
      <c r="B505" s="33">
        <v>673</v>
      </c>
      <c r="C505" s="34"/>
      <c r="D505" s="35">
        <v>673</v>
      </c>
    </row>
    <row r="506" spans="1:4" x14ac:dyDescent="0.25">
      <c r="A506" s="12" t="s">
        <v>477</v>
      </c>
      <c r="B506" s="33">
        <v>608</v>
      </c>
      <c r="C506" s="34"/>
      <c r="D506" s="35">
        <v>608</v>
      </c>
    </row>
    <row r="507" spans="1:4" x14ac:dyDescent="0.25">
      <c r="A507" s="12" t="s">
        <v>478</v>
      </c>
      <c r="B507" s="33">
        <v>929</v>
      </c>
      <c r="C507" s="34"/>
      <c r="D507" s="35">
        <v>929</v>
      </c>
    </row>
    <row r="508" spans="1:4" x14ac:dyDescent="0.25">
      <c r="A508" s="12" t="s">
        <v>479</v>
      </c>
      <c r="B508" s="33">
        <v>674</v>
      </c>
      <c r="C508" s="34"/>
      <c r="D508" s="35">
        <v>674</v>
      </c>
    </row>
    <row r="509" spans="1:4" x14ac:dyDescent="0.25">
      <c r="A509" s="12" t="s">
        <v>480</v>
      </c>
      <c r="B509" s="33">
        <v>850</v>
      </c>
      <c r="C509" s="34"/>
      <c r="D509" s="35">
        <v>850</v>
      </c>
    </row>
    <row r="510" spans="1:4" x14ac:dyDescent="0.25">
      <c r="A510" s="12" t="s">
        <v>481</v>
      </c>
      <c r="B510" s="33">
        <v>496</v>
      </c>
      <c r="C510" s="34"/>
      <c r="D510" s="35">
        <v>496</v>
      </c>
    </row>
    <row r="511" spans="1:4" x14ac:dyDescent="0.25">
      <c r="A511" s="12" t="s">
        <v>482</v>
      </c>
      <c r="B511" s="33">
        <v>1409</v>
      </c>
      <c r="C511" s="34"/>
      <c r="D511" s="35">
        <v>1409</v>
      </c>
    </row>
    <row r="512" spans="1:4" x14ac:dyDescent="0.25">
      <c r="A512" s="7" t="s">
        <v>483</v>
      </c>
      <c r="B512" s="29">
        <v>25043</v>
      </c>
      <c r="C512" s="30"/>
      <c r="D512" s="31">
        <v>25043</v>
      </c>
    </row>
    <row r="513" spans="1:4" x14ac:dyDescent="0.25">
      <c r="A513" s="12" t="s">
        <v>484</v>
      </c>
      <c r="B513" s="33">
        <v>1623</v>
      </c>
      <c r="C513" s="34"/>
      <c r="D513" s="35">
        <v>1623</v>
      </c>
    </row>
    <row r="514" spans="1:4" x14ac:dyDescent="0.25">
      <c r="A514" s="12" t="s">
        <v>485</v>
      </c>
      <c r="B514" s="33">
        <v>5099</v>
      </c>
      <c r="C514" s="34"/>
      <c r="D514" s="35">
        <v>5099</v>
      </c>
    </row>
    <row r="515" spans="1:4" x14ac:dyDescent="0.25">
      <c r="A515" s="12" t="s">
        <v>486</v>
      </c>
      <c r="B515" s="33">
        <v>1441</v>
      </c>
      <c r="C515" s="34"/>
      <c r="D515" s="35">
        <v>1441</v>
      </c>
    </row>
    <row r="516" spans="1:4" x14ac:dyDescent="0.25">
      <c r="A516" s="12" t="s">
        <v>487</v>
      </c>
      <c r="B516" s="33">
        <v>1571</v>
      </c>
      <c r="C516" s="34"/>
      <c r="D516" s="35">
        <v>1571</v>
      </c>
    </row>
    <row r="517" spans="1:4" x14ac:dyDescent="0.25">
      <c r="A517" s="12" t="s">
        <v>488</v>
      </c>
      <c r="B517" s="33">
        <v>1517</v>
      </c>
      <c r="C517" s="34"/>
      <c r="D517" s="35">
        <v>1517</v>
      </c>
    </row>
    <row r="518" spans="1:4" x14ac:dyDescent="0.25">
      <c r="A518" s="12" t="s">
        <v>489</v>
      </c>
      <c r="B518" s="33">
        <v>1679</v>
      </c>
      <c r="C518" s="34"/>
      <c r="D518" s="35">
        <v>1679</v>
      </c>
    </row>
    <row r="519" spans="1:4" x14ac:dyDescent="0.25">
      <c r="A519" s="12" t="s">
        <v>490</v>
      </c>
      <c r="B519" s="33">
        <v>2865</v>
      </c>
      <c r="C519" s="34"/>
      <c r="D519" s="35">
        <v>2865</v>
      </c>
    </row>
    <row r="520" spans="1:4" x14ac:dyDescent="0.25">
      <c r="A520" s="12" t="s">
        <v>491</v>
      </c>
      <c r="B520" s="33">
        <v>1182</v>
      </c>
      <c r="C520" s="34"/>
      <c r="D520" s="35">
        <v>1182</v>
      </c>
    </row>
    <row r="521" spans="1:4" x14ac:dyDescent="0.25">
      <c r="A521" s="12" t="s">
        <v>492</v>
      </c>
      <c r="B521" s="33">
        <v>1653</v>
      </c>
      <c r="C521" s="34"/>
      <c r="D521" s="35">
        <v>1653</v>
      </c>
    </row>
    <row r="522" spans="1:4" x14ac:dyDescent="0.25">
      <c r="A522" s="12" t="s">
        <v>493</v>
      </c>
      <c r="B522" s="33">
        <v>1576</v>
      </c>
      <c r="C522" s="34"/>
      <c r="D522" s="35">
        <v>1576</v>
      </c>
    </row>
    <row r="523" spans="1:4" x14ac:dyDescent="0.25">
      <c r="A523" s="12" t="s">
        <v>494</v>
      </c>
      <c r="B523" s="33">
        <v>1321</v>
      </c>
      <c r="C523" s="34"/>
      <c r="D523" s="35">
        <v>1321</v>
      </c>
    </row>
    <row r="524" spans="1:4" x14ac:dyDescent="0.25">
      <c r="A524" s="12" t="s">
        <v>495</v>
      </c>
      <c r="B524" s="33">
        <v>2137</v>
      </c>
      <c r="C524" s="34"/>
      <c r="D524" s="35">
        <v>2137</v>
      </c>
    </row>
    <row r="525" spans="1:4" x14ac:dyDescent="0.25">
      <c r="A525" s="12" t="s">
        <v>496</v>
      </c>
      <c r="B525" s="33">
        <v>1379</v>
      </c>
      <c r="C525" s="34"/>
      <c r="D525" s="35">
        <v>1379</v>
      </c>
    </row>
    <row r="526" spans="1:4" x14ac:dyDescent="0.25">
      <c r="A526" s="7" t="s">
        <v>497</v>
      </c>
      <c r="B526" s="29">
        <v>15632</v>
      </c>
      <c r="C526" s="30"/>
      <c r="D526" s="31">
        <v>15632</v>
      </c>
    </row>
    <row r="527" spans="1:4" x14ac:dyDescent="0.25">
      <c r="A527" s="12" t="s">
        <v>498</v>
      </c>
      <c r="B527" s="33">
        <v>1115</v>
      </c>
      <c r="C527" s="34"/>
      <c r="D527" s="35">
        <v>1115</v>
      </c>
    </row>
    <row r="528" spans="1:4" x14ac:dyDescent="0.25">
      <c r="A528" s="12" t="s">
        <v>499</v>
      </c>
      <c r="B528" s="33">
        <v>1091</v>
      </c>
      <c r="C528" s="34"/>
      <c r="D528" s="35">
        <v>1091</v>
      </c>
    </row>
    <row r="529" spans="1:4" x14ac:dyDescent="0.25">
      <c r="A529" s="12" t="s">
        <v>500</v>
      </c>
      <c r="B529" s="33">
        <v>1232</v>
      </c>
      <c r="C529" s="34"/>
      <c r="D529" s="35">
        <v>1232</v>
      </c>
    </row>
    <row r="530" spans="1:4" x14ac:dyDescent="0.25">
      <c r="A530" s="12" t="s">
        <v>501</v>
      </c>
      <c r="B530" s="33">
        <v>4570</v>
      </c>
      <c r="C530" s="34"/>
      <c r="D530" s="35">
        <v>4570</v>
      </c>
    </row>
    <row r="531" spans="1:4" x14ac:dyDescent="0.25">
      <c r="A531" s="12" t="s">
        <v>502</v>
      </c>
      <c r="B531" s="33">
        <v>1336</v>
      </c>
      <c r="C531" s="34"/>
      <c r="D531" s="35">
        <v>1336</v>
      </c>
    </row>
    <row r="532" spans="1:4" x14ac:dyDescent="0.25">
      <c r="A532" s="12" t="s">
        <v>503</v>
      </c>
      <c r="B532" s="33">
        <v>919</v>
      </c>
      <c r="C532" s="34"/>
      <c r="D532" s="35">
        <v>919</v>
      </c>
    </row>
    <row r="533" spans="1:4" x14ac:dyDescent="0.25">
      <c r="A533" s="12" t="s">
        <v>504</v>
      </c>
      <c r="B533" s="33">
        <v>1386</v>
      </c>
      <c r="C533" s="34"/>
      <c r="D533" s="35">
        <v>1386</v>
      </c>
    </row>
    <row r="534" spans="1:4" x14ac:dyDescent="0.25">
      <c r="A534" s="12" t="s">
        <v>505</v>
      </c>
      <c r="B534" s="33">
        <v>1405</v>
      </c>
      <c r="C534" s="34"/>
      <c r="D534" s="35">
        <v>1405</v>
      </c>
    </row>
    <row r="535" spans="1:4" x14ac:dyDescent="0.25">
      <c r="A535" s="12" t="s">
        <v>506</v>
      </c>
      <c r="B535" s="33">
        <v>1132</v>
      </c>
      <c r="C535" s="34"/>
      <c r="D535" s="35">
        <v>1132</v>
      </c>
    </row>
    <row r="536" spans="1:4" x14ac:dyDescent="0.25">
      <c r="A536" s="12" t="s">
        <v>507</v>
      </c>
      <c r="B536" s="33">
        <v>1446</v>
      </c>
      <c r="C536" s="34"/>
      <c r="D536" s="35">
        <v>1446</v>
      </c>
    </row>
    <row r="537" spans="1:4" x14ac:dyDescent="0.25">
      <c r="A537" s="7" t="s">
        <v>508</v>
      </c>
      <c r="B537" s="29">
        <v>20748</v>
      </c>
      <c r="C537" s="30"/>
      <c r="D537" s="31">
        <v>20748</v>
      </c>
    </row>
    <row r="538" spans="1:4" x14ac:dyDescent="0.25">
      <c r="A538" s="12" t="s">
        <v>509</v>
      </c>
      <c r="B538" s="33">
        <v>1874</v>
      </c>
      <c r="C538" s="34"/>
      <c r="D538" s="35">
        <v>1874</v>
      </c>
    </row>
    <row r="539" spans="1:4" x14ac:dyDescent="0.25">
      <c r="A539" s="12" t="s">
        <v>510</v>
      </c>
      <c r="B539" s="33">
        <v>1431</v>
      </c>
      <c r="C539" s="34"/>
      <c r="D539" s="35">
        <v>1431</v>
      </c>
    </row>
    <row r="540" spans="1:4" x14ac:dyDescent="0.25">
      <c r="A540" s="12" t="s">
        <v>511</v>
      </c>
      <c r="B540" s="33">
        <v>6375</v>
      </c>
      <c r="C540" s="34"/>
      <c r="D540" s="35">
        <v>6375</v>
      </c>
    </row>
    <row r="541" spans="1:4" x14ac:dyDescent="0.25">
      <c r="A541" s="12" t="s">
        <v>512</v>
      </c>
      <c r="B541" s="33">
        <v>754</v>
      </c>
      <c r="C541" s="34"/>
      <c r="D541" s="35">
        <v>754</v>
      </c>
    </row>
    <row r="542" spans="1:4" x14ac:dyDescent="0.25">
      <c r="A542" s="12" t="s">
        <v>513</v>
      </c>
      <c r="B542" s="33">
        <v>1328</v>
      </c>
      <c r="C542" s="34"/>
      <c r="D542" s="35">
        <v>1328</v>
      </c>
    </row>
    <row r="543" spans="1:4" x14ac:dyDescent="0.25">
      <c r="A543" s="12" t="s">
        <v>514</v>
      </c>
      <c r="B543" s="33">
        <v>1206</v>
      </c>
      <c r="C543" s="34"/>
      <c r="D543" s="35">
        <v>1206</v>
      </c>
    </row>
    <row r="544" spans="1:4" x14ac:dyDescent="0.25">
      <c r="A544" s="12" t="s">
        <v>515</v>
      </c>
      <c r="B544" s="33">
        <v>1183</v>
      </c>
      <c r="C544" s="34"/>
      <c r="D544" s="35">
        <v>1183</v>
      </c>
    </row>
    <row r="545" spans="1:4" x14ac:dyDescent="0.25">
      <c r="A545" s="12" t="s">
        <v>516</v>
      </c>
      <c r="B545" s="33">
        <v>1074</v>
      </c>
      <c r="C545" s="34"/>
      <c r="D545" s="35">
        <v>1074</v>
      </c>
    </row>
    <row r="546" spans="1:4" x14ac:dyDescent="0.25">
      <c r="A546" s="12" t="s">
        <v>517</v>
      </c>
      <c r="B546" s="33">
        <v>1695</v>
      </c>
      <c r="C546" s="34"/>
      <c r="D546" s="35">
        <v>1695</v>
      </c>
    </row>
    <row r="547" spans="1:4" ht="15" customHeight="1" x14ac:dyDescent="0.25">
      <c r="A547" s="12" t="s">
        <v>518</v>
      </c>
      <c r="B547" s="33">
        <v>1347</v>
      </c>
      <c r="C547" s="34"/>
      <c r="D547" s="35">
        <v>1347</v>
      </c>
    </row>
    <row r="548" spans="1:4" x14ac:dyDescent="0.25">
      <c r="A548" s="12" t="s">
        <v>519</v>
      </c>
      <c r="B548" s="33">
        <v>1349</v>
      </c>
      <c r="C548" s="34"/>
      <c r="D548" s="35">
        <v>1349</v>
      </c>
    </row>
    <row r="549" spans="1:4" x14ac:dyDescent="0.25">
      <c r="A549" s="12" t="s">
        <v>520</v>
      </c>
      <c r="B549" s="33">
        <v>1132</v>
      </c>
      <c r="C549" s="34"/>
      <c r="D549" s="35">
        <v>1132</v>
      </c>
    </row>
    <row r="550" spans="1:4" x14ac:dyDescent="0.25">
      <c r="A550" s="7" t="s">
        <v>521</v>
      </c>
      <c r="B550" s="29">
        <v>29360</v>
      </c>
      <c r="C550" s="30"/>
      <c r="D550" s="31">
        <v>29360</v>
      </c>
    </row>
    <row r="551" spans="1:4" x14ac:dyDescent="0.25">
      <c r="A551" s="12" t="s">
        <v>522</v>
      </c>
      <c r="B551" s="33">
        <v>1042</v>
      </c>
      <c r="C551" s="34"/>
      <c r="D551" s="35">
        <v>1042</v>
      </c>
    </row>
    <row r="552" spans="1:4" x14ac:dyDescent="0.25">
      <c r="A552" s="12" t="s">
        <v>523</v>
      </c>
      <c r="B552" s="33">
        <v>972</v>
      </c>
      <c r="C552" s="34"/>
      <c r="D552" s="35">
        <v>972</v>
      </c>
    </row>
    <row r="553" spans="1:4" x14ac:dyDescent="0.25">
      <c r="A553" s="12" t="s">
        <v>524</v>
      </c>
      <c r="B553" s="33">
        <v>3308</v>
      </c>
      <c r="C553" s="34"/>
      <c r="D553" s="35">
        <v>3308</v>
      </c>
    </row>
    <row r="554" spans="1:4" x14ac:dyDescent="0.25">
      <c r="A554" s="12" t="s">
        <v>525</v>
      </c>
      <c r="B554" s="33">
        <v>1538</v>
      </c>
      <c r="C554" s="34"/>
      <c r="D554" s="35">
        <v>1538</v>
      </c>
    </row>
    <row r="555" spans="1:4" x14ac:dyDescent="0.25">
      <c r="A555" s="12" t="s">
        <v>526</v>
      </c>
      <c r="B555" s="33">
        <v>679</v>
      </c>
      <c r="C555" s="34"/>
      <c r="D555" s="35">
        <v>679</v>
      </c>
    </row>
    <row r="556" spans="1:4" x14ac:dyDescent="0.25">
      <c r="A556" s="12" t="s">
        <v>527</v>
      </c>
      <c r="B556" s="33">
        <v>1039</v>
      </c>
      <c r="C556" s="34"/>
      <c r="D556" s="35">
        <v>1039</v>
      </c>
    </row>
    <row r="557" spans="1:4" x14ac:dyDescent="0.25">
      <c r="A557" s="12" t="s">
        <v>528</v>
      </c>
      <c r="B557" s="33">
        <v>1401</v>
      </c>
      <c r="C557" s="34"/>
      <c r="D557" s="35">
        <v>1401</v>
      </c>
    </row>
    <row r="558" spans="1:4" x14ac:dyDescent="0.25">
      <c r="A558" s="12" t="s">
        <v>529</v>
      </c>
      <c r="B558" s="33">
        <v>912</v>
      </c>
      <c r="C558" s="34"/>
      <c r="D558" s="35">
        <v>912</v>
      </c>
    </row>
    <row r="559" spans="1:4" x14ac:dyDescent="0.25">
      <c r="A559" s="12" t="s">
        <v>530</v>
      </c>
      <c r="B559" s="33">
        <v>1057</v>
      </c>
      <c r="C559" s="34"/>
      <c r="D559" s="35">
        <v>1057</v>
      </c>
    </row>
    <row r="560" spans="1:4" x14ac:dyDescent="0.25">
      <c r="A560" s="12" t="s">
        <v>531</v>
      </c>
      <c r="B560" s="33">
        <v>1175</v>
      </c>
      <c r="C560" s="34"/>
      <c r="D560" s="35">
        <v>1175</v>
      </c>
    </row>
    <row r="561" spans="1:4" x14ac:dyDescent="0.25">
      <c r="A561" s="12" t="s">
        <v>532</v>
      </c>
      <c r="B561" s="33">
        <v>14314</v>
      </c>
      <c r="C561" s="34"/>
      <c r="D561" s="35">
        <v>14314</v>
      </c>
    </row>
    <row r="562" spans="1:4" x14ac:dyDescent="0.25">
      <c r="A562" s="12" t="s">
        <v>533</v>
      </c>
      <c r="B562" s="33">
        <v>864</v>
      </c>
      <c r="C562" s="34"/>
      <c r="D562" s="35">
        <v>864</v>
      </c>
    </row>
    <row r="563" spans="1:4" x14ac:dyDescent="0.25">
      <c r="A563" s="16" t="s">
        <v>534</v>
      </c>
      <c r="B563" s="45">
        <v>1059</v>
      </c>
      <c r="C563" s="46"/>
      <c r="D563" s="47">
        <v>1059</v>
      </c>
    </row>
  </sheetData>
  <mergeCells count="3">
    <mergeCell ref="A2:D2"/>
    <mergeCell ref="A3:A5"/>
    <mergeCell ref="C3:D3"/>
  </mergeCells>
  <printOptions horizontalCentered="1"/>
  <pageMargins left="0.70866141732283472" right="0.6692913385826772" top="0.47244094488188981" bottom="0.47244094488188981" header="0.31496062992125984" footer="0.31496062992125984"/>
  <pageSetup paperSize="9" scale="97" orientation="landscape" r:id="rId1"/>
  <headerFooter alignWithMargins="0">
    <oddHeader>&amp;A&amp;RСтраница 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625"/>
  <sheetViews>
    <sheetView topLeftCell="B1" workbookViewId="0">
      <selection activeCell="B2" sqref="B2:E2"/>
    </sheetView>
  </sheetViews>
  <sheetFormatPr defaultColWidth="9.140625" defaultRowHeight="15" x14ac:dyDescent="0.25"/>
  <cols>
    <col min="1" max="1" width="21.7109375" style="50" customWidth="1"/>
    <col min="2" max="2" width="64.5703125" style="17" customWidth="1"/>
    <col min="3" max="3" width="15.7109375" style="17" customWidth="1"/>
    <col min="4" max="4" width="15.85546875" style="17" customWidth="1"/>
    <col min="5" max="5" width="12.28515625" style="17" customWidth="1"/>
    <col min="6" max="6" width="18.7109375" style="2" customWidth="1"/>
    <col min="7" max="7" width="36.140625" style="2" customWidth="1"/>
    <col min="8" max="8" width="18.42578125" style="2" customWidth="1"/>
    <col min="9" max="247" width="9.140625" style="2"/>
    <col min="248" max="248" width="21.7109375" style="2" customWidth="1"/>
    <col min="249" max="249" width="48.7109375" style="2" customWidth="1"/>
    <col min="250" max="252" width="11" style="2" customWidth="1"/>
    <col min="253" max="253" width="2.42578125" style="2" customWidth="1"/>
    <col min="254" max="254" width="4.5703125" style="2" customWidth="1"/>
    <col min="255" max="255" width="5.42578125" style="2" customWidth="1"/>
    <col min="256" max="256" width="1.85546875" style="2" customWidth="1"/>
    <col min="257" max="259" width="3.7109375" style="2" customWidth="1"/>
    <col min="260" max="260" width="33.85546875" style="2" customWidth="1"/>
    <col min="261" max="261" width="3.7109375" style="2" customWidth="1"/>
    <col min="262" max="262" width="13.5703125" style="2" customWidth="1"/>
    <col min="263" max="263" width="36.140625" style="2" customWidth="1"/>
    <col min="264" max="264" width="18.42578125" style="2" customWidth="1"/>
    <col min="265" max="503" width="9.140625" style="2"/>
    <col min="504" max="504" width="21.7109375" style="2" customWidth="1"/>
    <col min="505" max="505" width="48.7109375" style="2" customWidth="1"/>
    <col min="506" max="508" width="11" style="2" customWidth="1"/>
    <col min="509" max="509" width="2.42578125" style="2" customWidth="1"/>
    <col min="510" max="510" width="4.5703125" style="2" customWidth="1"/>
    <col min="511" max="511" width="5.42578125" style="2" customWidth="1"/>
    <col min="512" max="512" width="1.85546875" style="2" customWidth="1"/>
    <col min="513" max="515" width="3.7109375" style="2" customWidth="1"/>
    <col min="516" max="516" width="33.85546875" style="2" customWidth="1"/>
    <col min="517" max="517" width="3.7109375" style="2" customWidth="1"/>
    <col min="518" max="518" width="13.5703125" style="2" customWidth="1"/>
    <col min="519" max="519" width="36.140625" style="2" customWidth="1"/>
    <col min="520" max="520" width="18.42578125" style="2" customWidth="1"/>
    <col min="521" max="759" width="9.140625" style="2"/>
    <col min="760" max="760" width="21.7109375" style="2" customWidth="1"/>
    <col min="761" max="761" width="48.7109375" style="2" customWidth="1"/>
    <col min="762" max="764" width="11" style="2" customWidth="1"/>
    <col min="765" max="765" width="2.42578125" style="2" customWidth="1"/>
    <col min="766" max="766" width="4.5703125" style="2" customWidth="1"/>
    <col min="767" max="767" width="5.42578125" style="2" customWidth="1"/>
    <col min="768" max="768" width="1.85546875" style="2" customWidth="1"/>
    <col min="769" max="771" width="3.7109375" style="2" customWidth="1"/>
    <col min="772" max="772" width="33.85546875" style="2" customWidth="1"/>
    <col min="773" max="773" width="3.7109375" style="2" customWidth="1"/>
    <col min="774" max="774" width="13.5703125" style="2" customWidth="1"/>
    <col min="775" max="775" width="36.140625" style="2" customWidth="1"/>
    <col min="776" max="776" width="18.42578125" style="2" customWidth="1"/>
    <col min="777" max="1015" width="9.140625" style="2"/>
    <col min="1016" max="1016" width="21.7109375" style="2" customWidth="1"/>
    <col min="1017" max="1017" width="48.7109375" style="2" customWidth="1"/>
    <col min="1018" max="1020" width="11" style="2" customWidth="1"/>
    <col min="1021" max="1021" width="2.42578125" style="2" customWidth="1"/>
    <col min="1022" max="1022" width="4.5703125" style="2" customWidth="1"/>
    <col min="1023" max="1023" width="5.42578125" style="2" customWidth="1"/>
    <col min="1024" max="1024" width="1.85546875" style="2" customWidth="1"/>
    <col min="1025" max="1027" width="3.7109375" style="2" customWidth="1"/>
    <col min="1028" max="1028" width="33.85546875" style="2" customWidth="1"/>
    <col min="1029" max="1029" width="3.7109375" style="2" customWidth="1"/>
    <col min="1030" max="1030" width="13.5703125" style="2" customWidth="1"/>
    <col min="1031" max="1031" width="36.140625" style="2" customWidth="1"/>
    <col min="1032" max="1032" width="18.42578125" style="2" customWidth="1"/>
    <col min="1033" max="1271" width="9.140625" style="2"/>
    <col min="1272" max="1272" width="21.7109375" style="2" customWidth="1"/>
    <col min="1273" max="1273" width="48.7109375" style="2" customWidth="1"/>
    <col min="1274" max="1276" width="11" style="2" customWidth="1"/>
    <col min="1277" max="1277" width="2.42578125" style="2" customWidth="1"/>
    <col min="1278" max="1278" width="4.5703125" style="2" customWidth="1"/>
    <col min="1279" max="1279" width="5.42578125" style="2" customWidth="1"/>
    <col min="1280" max="1280" width="1.85546875" style="2" customWidth="1"/>
    <col min="1281" max="1283" width="3.7109375" style="2" customWidth="1"/>
    <col min="1284" max="1284" width="33.85546875" style="2" customWidth="1"/>
    <col min="1285" max="1285" width="3.7109375" style="2" customWidth="1"/>
    <col min="1286" max="1286" width="13.5703125" style="2" customWidth="1"/>
    <col min="1287" max="1287" width="36.140625" style="2" customWidth="1"/>
    <col min="1288" max="1288" width="18.42578125" style="2" customWidth="1"/>
    <col min="1289" max="1527" width="9.140625" style="2"/>
    <col min="1528" max="1528" width="21.7109375" style="2" customWidth="1"/>
    <col min="1529" max="1529" width="48.7109375" style="2" customWidth="1"/>
    <col min="1530" max="1532" width="11" style="2" customWidth="1"/>
    <col min="1533" max="1533" width="2.42578125" style="2" customWidth="1"/>
    <col min="1534" max="1534" width="4.5703125" style="2" customWidth="1"/>
    <col min="1535" max="1535" width="5.42578125" style="2" customWidth="1"/>
    <col min="1536" max="1536" width="1.85546875" style="2" customWidth="1"/>
    <col min="1537" max="1539" width="3.7109375" style="2" customWidth="1"/>
    <col min="1540" max="1540" width="33.85546875" style="2" customWidth="1"/>
    <col min="1541" max="1541" width="3.7109375" style="2" customWidth="1"/>
    <col min="1542" max="1542" width="13.5703125" style="2" customWidth="1"/>
    <col min="1543" max="1543" width="36.140625" style="2" customWidth="1"/>
    <col min="1544" max="1544" width="18.42578125" style="2" customWidth="1"/>
    <col min="1545" max="1783" width="9.140625" style="2"/>
    <col min="1784" max="1784" width="21.7109375" style="2" customWidth="1"/>
    <col min="1785" max="1785" width="48.7109375" style="2" customWidth="1"/>
    <col min="1786" max="1788" width="11" style="2" customWidth="1"/>
    <col min="1789" max="1789" width="2.42578125" style="2" customWidth="1"/>
    <col min="1790" max="1790" width="4.5703125" style="2" customWidth="1"/>
    <col min="1791" max="1791" width="5.42578125" style="2" customWidth="1"/>
    <col min="1792" max="1792" width="1.85546875" style="2" customWidth="1"/>
    <col min="1793" max="1795" width="3.7109375" style="2" customWidth="1"/>
    <col min="1796" max="1796" width="33.85546875" style="2" customWidth="1"/>
    <col min="1797" max="1797" width="3.7109375" style="2" customWidth="1"/>
    <col min="1798" max="1798" width="13.5703125" style="2" customWidth="1"/>
    <col min="1799" max="1799" width="36.140625" style="2" customWidth="1"/>
    <col min="1800" max="1800" width="18.42578125" style="2" customWidth="1"/>
    <col min="1801" max="2039" width="9.140625" style="2"/>
    <col min="2040" max="2040" width="21.7109375" style="2" customWidth="1"/>
    <col min="2041" max="2041" width="48.7109375" style="2" customWidth="1"/>
    <col min="2042" max="2044" width="11" style="2" customWidth="1"/>
    <col min="2045" max="2045" width="2.42578125" style="2" customWidth="1"/>
    <col min="2046" max="2046" width="4.5703125" style="2" customWidth="1"/>
    <col min="2047" max="2047" width="5.42578125" style="2" customWidth="1"/>
    <col min="2048" max="2048" width="1.85546875" style="2" customWidth="1"/>
    <col min="2049" max="2051" width="3.7109375" style="2" customWidth="1"/>
    <col min="2052" max="2052" width="33.85546875" style="2" customWidth="1"/>
    <col min="2053" max="2053" width="3.7109375" style="2" customWidth="1"/>
    <col min="2054" max="2054" width="13.5703125" style="2" customWidth="1"/>
    <col min="2055" max="2055" width="36.140625" style="2" customWidth="1"/>
    <col min="2056" max="2056" width="18.42578125" style="2" customWidth="1"/>
    <col min="2057" max="2295" width="9.140625" style="2"/>
    <col min="2296" max="2296" width="21.7109375" style="2" customWidth="1"/>
    <col min="2297" max="2297" width="48.7109375" style="2" customWidth="1"/>
    <col min="2298" max="2300" width="11" style="2" customWidth="1"/>
    <col min="2301" max="2301" width="2.42578125" style="2" customWidth="1"/>
    <col min="2302" max="2302" width="4.5703125" style="2" customWidth="1"/>
    <col min="2303" max="2303" width="5.42578125" style="2" customWidth="1"/>
    <col min="2304" max="2304" width="1.85546875" style="2" customWidth="1"/>
    <col min="2305" max="2307" width="3.7109375" style="2" customWidth="1"/>
    <col min="2308" max="2308" width="33.85546875" style="2" customWidth="1"/>
    <col min="2309" max="2309" width="3.7109375" style="2" customWidth="1"/>
    <col min="2310" max="2310" width="13.5703125" style="2" customWidth="1"/>
    <col min="2311" max="2311" width="36.140625" style="2" customWidth="1"/>
    <col min="2312" max="2312" width="18.42578125" style="2" customWidth="1"/>
    <col min="2313" max="2551" width="9.140625" style="2"/>
    <col min="2552" max="2552" width="21.7109375" style="2" customWidth="1"/>
    <col min="2553" max="2553" width="48.7109375" style="2" customWidth="1"/>
    <col min="2554" max="2556" width="11" style="2" customWidth="1"/>
    <col min="2557" max="2557" width="2.42578125" style="2" customWidth="1"/>
    <col min="2558" max="2558" width="4.5703125" style="2" customWidth="1"/>
    <col min="2559" max="2559" width="5.42578125" style="2" customWidth="1"/>
    <col min="2560" max="2560" width="1.85546875" style="2" customWidth="1"/>
    <col min="2561" max="2563" width="3.7109375" style="2" customWidth="1"/>
    <col min="2564" max="2564" width="33.85546875" style="2" customWidth="1"/>
    <col min="2565" max="2565" width="3.7109375" style="2" customWidth="1"/>
    <col min="2566" max="2566" width="13.5703125" style="2" customWidth="1"/>
    <col min="2567" max="2567" width="36.140625" style="2" customWidth="1"/>
    <col min="2568" max="2568" width="18.42578125" style="2" customWidth="1"/>
    <col min="2569" max="2807" width="9.140625" style="2"/>
    <col min="2808" max="2808" width="21.7109375" style="2" customWidth="1"/>
    <col min="2809" max="2809" width="48.7109375" style="2" customWidth="1"/>
    <col min="2810" max="2812" width="11" style="2" customWidth="1"/>
    <col min="2813" max="2813" width="2.42578125" style="2" customWidth="1"/>
    <col min="2814" max="2814" width="4.5703125" style="2" customWidth="1"/>
    <col min="2815" max="2815" width="5.42578125" style="2" customWidth="1"/>
    <col min="2816" max="2816" width="1.85546875" style="2" customWidth="1"/>
    <col min="2817" max="2819" width="3.7109375" style="2" customWidth="1"/>
    <col min="2820" max="2820" width="33.85546875" style="2" customWidth="1"/>
    <col min="2821" max="2821" width="3.7109375" style="2" customWidth="1"/>
    <col min="2822" max="2822" width="13.5703125" style="2" customWidth="1"/>
    <col min="2823" max="2823" width="36.140625" style="2" customWidth="1"/>
    <col min="2824" max="2824" width="18.42578125" style="2" customWidth="1"/>
    <col min="2825" max="3063" width="9.140625" style="2"/>
    <col min="3064" max="3064" width="21.7109375" style="2" customWidth="1"/>
    <col min="3065" max="3065" width="48.7109375" style="2" customWidth="1"/>
    <col min="3066" max="3068" width="11" style="2" customWidth="1"/>
    <col min="3069" max="3069" width="2.42578125" style="2" customWidth="1"/>
    <col min="3070" max="3070" width="4.5703125" style="2" customWidth="1"/>
    <col min="3071" max="3071" width="5.42578125" style="2" customWidth="1"/>
    <col min="3072" max="3072" width="1.85546875" style="2" customWidth="1"/>
    <col min="3073" max="3075" width="3.7109375" style="2" customWidth="1"/>
    <col min="3076" max="3076" width="33.85546875" style="2" customWidth="1"/>
    <col min="3077" max="3077" width="3.7109375" style="2" customWidth="1"/>
    <col min="3078" max="3078" width="13.5703125" style="2" customWidth="1"/>
    <col min="3079" max="3079" width="36.140625" style="2" customWidth="1"/>
    <col min="3080" max="3080" width="18.42578125" style="2" customWidth="1"/>
    <col min="3081" max="3319" width="9.140625" style="2"/>
    <col min="3320" max="3320" width="21.7109375" style="2" customWidth="1"/>
    <col min="3321" max="3321" width="48.7109375" style="2" customWidth="1"/>
    <col min="3322" max="3324" width="11" style="2" customWidth="1"/>
    <col min="3325" max="3325" width="2.42578125" style="2" customWidth="1"/>
    <col min="3326" max="3326" width="4.5703125" style="2" customWidth="1"/>
    <col min="3327" max="3327" width="5.42578125" style="2" customWidth="1"/>
    <col min="3328" max="3328" width="1.85546875" style="2" customWidth="1"/>
    <col min="3329" max="3331" width="3.7109375" style="2" customWidth="1"/>
    <col min="3332" max="3332" width="33.85546875" style="2" customWidth="1"/>
    <col min="3333" max="3333" width="3.7109375" style="2" customWidth="1"/>
    <col min="3334" max="3334" width="13.5703125" style="2" customWidth="1"/>
    <col min="3335" max="3335" width="36.140625" style="2" customWidth="1"/>
    <col min="3336" max="3336" width="18.42578125" style="2" customWidth="1"/>
    <col min="3337" max="3575" width="9.140625" style="2"/>
    <col min="3576" max="3576" width="21.7109375" style="2" customWidth="1"/>
    <col min="3577" max="3577" width="48.7109375" style="2" customWidth="1"/>
    <col min="3578" max="3580" width="11" style="2" customWidth="1"/>
    <col min="3581" max="3581" width="2.42578125" style="2" customWidth="1"/>
    <col min="3582" max="3582" width="4.5703125" style="2" customWidth="1"/>
    <col min="3583" max="3583" width="5.42578125" style="2" customWidth="1"/>
    <col min="3584" max="3584" width="1.85546875" style="2" customWidth="1"/>
    <col min="3585" max="3587" width="3.7109375" style="2" customWidth="1"/>
    <col min="3588" max="3588" width="33.85546875" style="2" customWidth="1"/>
    <col min="3589" max="3589" width="3.7109375" style="2" customWidth="1"/>
    <col min="3590" max="3590" width="13.5703125" style="2" customWidth="1"/>
    <col min="3591" max="3591" width="36.140625" style="2" customWidth="1"/>
    <col min="3592" max="3592" width="18.42578125" style="2" customWidth="1"/>
    <col min="3593" max="3831" width="9.140625" style="2"/>
    <col min="3832" max="3832" width="21.7109375" style="2" customWidth="1"/>
    <col min="3833" max="3833" width="48.7109375" style="2" customWidth="1"/>
    <col min="3834" max="3836" width="11" style="2" customWidth="1"/>
    <col min="3837" max="3837" width="2.42578125" style="2" customWidth="1"/>
    <col min="3838" max="3838" width="4.5703125" style="2" customWidth="1"/>
    <col min="3839" max="3839" width="5.42578125" style="2" customWidth="1"/>
    <col min="3840" max="3840" width="1.85546875" style="2" customWidth="1"/>
    <col min="3841" max="3843" width="3.7109375" style="2" customWidth="1"/>
    <col min="3844" max="3844" width="33.85546875" style="2" customWidth="1"/>
    <col min="3845" max="3845" width="3.7109375" style="2" customWidth="1"/>
    <col min="3846" max="3846" width="13.5703125" style="2" customWidth="1"/>
    <col min="3847" max="3847" width="36.140625" style="2" customWidth="1"/>
    <col min="3848" max="3848" width="18.42578125" style="2" customWidth="1"/>
    <col min="3849" max="4087" width="9.140625" style="2"/>
    <col min="4088" max="4088" width="21.7109375" style="2" customWidth="1"/>
    <col min="4089" max="4089" width="48.7109375" style="2" customWidth="1"/>
    <col min="4090" max="4092" width="11" style="2" customWidth="1"/>
    <col min="4093" max="4093" width="2.42578125" style="2" customWidth="1"/>
    <col min="4094" max="4094" width="4.5703125" style="2" customWidth="1"/>
    <col min="4095" max="4095" width="5.42578125" style="2" customWidth="1"/>
    <col min="4096" max="4096" width="1.85546875" style="2" customWidth="1"/>
    <col min="4097" max="4099" width="3.7109375" style="2" customWidth="1"/>
    <col min="4100" max="4100" width="33.85546875" style="2" customWidth="1"/>
    <col min="4101" max="4101" width="3.7109375" style="2" customWidth="1"/>
    <col min="4102" max="4102" width="13.5703125" style="2" customWidth="1"/>
    <col min="4103" max="4103" width="36.140625" style="2" customWidth="1"/>
    <col min="4104" max="4104" width="18.42578125" style="2" customWidth="1"/>
    <col min="4105" max="4343" width="9.140625" style="2"/>
    <col min="4344" max="4344" width="21.7109375" style="2" customWidth="1"/>
    <col min="4345" max="4345" width="48.7109375" style="2" customWidth="1"/>
    <col min="4346" max="4348" width="11" style="2" customWidth="1"/>
    <col min="4349" max="4349" width="2.42578125" style="2" customWidth="1"/>
    <col min="4350" max="4350" width="4.5703125" style="2" customWidth="1"/>
    <col min="4351" max="4351" width="5.42578125" style="2" customWidth="1"/>
    <col min="4352" max="4352" width="1.85546875" style="2" customWidth="1"/>
    <col min="4353" max="4355" width="3.7109375" style="2" customWidth="1"/>
    <col min="4356" max="4356" width="33.85546875" style="2" customWidth="1"/>
    <col min="4357" max="4357" width="3.7109375" style="2" customWidth="1"/>
    <col min="4358" max="4358" width="13.5703125" style="2" customWidth="1"/>
    <col min="4359" max="4359" width="36.140625" style="2" customWidth="1"/>
    <col min="4360" max="4360" width="18.42578125" style="2" customWidth="1"/>
    <col min="4361" max="4599" width="9.140625" style="2"/>
    <col min="4600" max="4600" width="21.7109375" style="2" customWidth="1"/>
    <col min="4601" max="4601" width="48.7109375" style="2" customWidth="1"/>
    <col min="4602" max="4604" width="11" style="2" customWidth="1"/>
    <col min="4605" max="4605" width="2.42578125" style="2" customWidth="1"/>
    <col min="4606" max="4606" width="4.5703125" style="2" customWidth="1"/>
    <col min="4607" max="4607" width="5.42578125" style="2" customWidth="1"/>
    <col min="4608" max="4608" width="1.85546875" style="2" customWidth="1"/>
    <col min="4609" max="4611" width="3.7109375" style="2" customWidth="1"/>
    <col min="4612" max="4612" width="33.85546875" style="2" customWidth="1"/>
    <col min="4613" max="4613" width="3.7109375" style="2" customWidth="1"/>
    <col min="4614" max="4614" width="13.5703125" style="2" customWidth="1"/>
    <col min="4615" max="4615" width="36.140625" style="2" customWidth="1"/>
    <col min="4616" max="4616" width="18.42578125" style="2" customWidth="1"/>
    <col min="4617" max="4855" width="9.140625" style="2"/>
    <col min="4856" max="4856" width="21.7109375" style="2" customWidth="1"/>
    <col min="4857" max="4857" width="48.7109375" style="2" customWidth="1"/>
    <col min="4858" max="4860" width="11" style="2" customWidth="1"/>
    <col min="4861" max="4861" width="2.42578125" style="2" customWidth="1"/>
    <col min="4862" max="4862" width="4.5703125" style="2" customWidth="1"/>
    <col min="4863" max="4863" width="5.42578125" style="2" customWidth="1"/>
    <col min="4864" max="4864" width="1.85546875" style="2" customWidth="1"/>
    <col min="4865" max="4867" width="3.7109375" style="2" customWidth="1"/>
    <col min="4868" max="4868" width="33.85546875" style="2" customWidth="1"/>
    <col min="4869" max="4869" width="3.7109375" style="2" customWidth="1"/>
    <col min="4870" max="4870" width="13.5703125" style="2" customWidth="1"/>
    <col min="4871" max="4871" width="36.140625" style="2" customWidth="1"/>
    <col min="4872" max="4872" width="18.42578125" style="2" customWidth="1"/>
    <col min="4873" max="5111" width="9.140625" style="2"/>
    <col min="5112" max="5112" width="21.7109375" style="2" customWidth="1"/>
    <col min="5113" max="5113" width="48.7109375" style="2" customWidth="1"/>
    <col min="5114" max="5116" width="11" style="2" customWidth="1"/>
    <col min="5117" max="5117" width="2.42578125" style="2" customWidth="1"/>
    <col min="5118" max="5118" width="4.5703125" style="2" customWidth="1"/>
    <col min="5119" max="5119" width="5.42578125" style="2" customWidth="1"/>
    <col min="5120" max="5120" width="1.85546875" style="2" customWidth="1"/>
    <col min="5121" max="5123" width="3.7109375" style="2" customWidth="1"/>
    <col min="5124" max="5124" width="33.85546875" style="2" customWidth="1"/>
    <col min="5125" max="5125" width="3.7109375" style="2" customWidth="1"/>
    <col min="5126" max="5126" width="13.5703125" style="2" customWidth="1"/>
    <col min="5127" max="5127" width="36.140625" style="2" customWidth="1"/>
    <col min="5128" max="5128" width="18.42578125" style="2" customWidth="1"/>
    <col min="5129" max="5367" width="9.140625" style="2"/>
    <col min="5368" max="5368" width="21.7109375" style="2" customWidth="1"/>
    <col min="5369" max="5369" width="48.7109375" style="2" customWidth="1"/>
    <col min="5370" max="5372" width="11" style="2" customWidth="1"/>
    <col min="5373" max="5373" width="2.42578125" style="2" customWidth="1"/>
    <col min="5374" max="5374" width="4.5703125" style="2" customWidth="1"/>
    <col min="5375" max="5375" width="5.42578125" style="2" customWidth="1"/>
    <col min="5376" max="5376" width="1.85546875" style="2" customWidth="1"/>
    <col min="5377" max="5379" width="3.7109375" style="2" customWidth="1"/>
    <col min="5380" max="5380" width="33.85546875" style="2" customWidth="1"/>
    <col min="5381" max="5381" width="3.7109375" style="2" customWidth="1"/>
    <col min="5382" max="5382" width="13.5703125" style="2" customWidth="1"/>
    <col min="5383" max="5383" width="36.140625" style="2" customWidth="1"/>
    <col min="5384" max="5384" width="18.42578125" style="2" customWidth="1"/>
    <col min="5385" max="5623" width="9.140625" style="2"/>
    <col min="5624" max="5624" width="21.7109375" style="2" customWidth="1"/>
    <col min="5625" max="5625" width="48.7109375" style="2" customWidth="1"/>
    <col min="5626" max="5628" width="11" style="2" customWidth="1"/>
    <col min="5629" max="5629" width="2.42578125" style="2" customWidth="1"/>
    <col min="5630" max="5630" width="4.5703125" style="2" customWidth="1"/>
    <col min="5631" max="5631" width="5.42578125" style="2" customWidth="1"/>
    <col min="5632" max="5632" width="1.85546875" style="2" customWidth="1"/>
    <col min="5633" max="5635" width="3.7109375" style="2" customWidth="1"/>
    <col min="5636" max="5636" width="33.85546875" style="2" customWidth="1"/>
    <col min="5637" max="5637" width="3.7109375" style="2" customWidth="1"/>
    <col min="5638" max="5638" width="13.5703125" style="2" customWidth="1"/>
    <col min="5639" max="5639" width="36.140625" style="2" customWidth="1"/>
    <col min="5640" max="5640" width="18.42578125" style="2" customWidth="1"/>
    <col min="5641" max="5879" width="9.140625" style="2"/>
    <col min="5880" max="5880" width="21.7109375" style="2" customWidth="1"/>
    <col min="5881" max="5881" width="48.7109375" style="2" customWidth="1"/>
    <col min="5882" max="5884" width="11" style="2" customWidth="1"/>
    <col min="5885" max="5885" width="2.42578125" style="2" customWidth="1"/>
    <col min="5886" max="5886" width="4.5703125" style="2" customWidth="1"/>
    <col min="5887" max="5887" width="5.42578125" style="2" customWidth="1"/>
    <col min="5888" max="5888" width="1.85546875" style="2" customWidth="1"/>
    <col min="5889" max="5891" width="3.7109375" style="2" customWidth="1"/>
    <col min="5892" max="5892" width="33.85546875" style="2" customWidth="1"/>
    <col min="5893" max="5893" width="3.7109375" style="2" customWidth="1"/>
    <col min="5894" max="5894" width="13.5703125" style="2" customWidth="1"/>
    <col min="5895" max="5895" width="36.140625" style="2" customWidth="1"/>
    <col min="5896" max="5896" width="18.42578125" style="2" customWidth="1"/>
    <col min="5897" max="6135" width="9.140625" style="2"/>
    <col min="6136" max="6136" width="21.7109375" style="2" customWidth="1"/>
    <col min="6137" max="6137" width="48.7109375" style="2" customWidth="1"/>
    <col min="6138" max="6140" width="11" style="2" customWidth="1"/>
    <col min="6141" max="6141" width="2.42578125" style="2" customWidth="1"/>
    <col min="6142" max="6142" width="4.5703125" style="2" customWidth="1"/>
    <col min="6143" max="6143" width="5.42578125" style="2" customWidth="1"/>
    <col min="6144" max="6144" width="1.85546875" style="2" customWidth="1"/>
    <col min="6145" max="6147" width="3.7109375" style="2" customWidth="1"/>
    <col min="6148" max="6148" width="33.85546875" style="2" customWidth="1"/>
    <col min="6149" max="6149" width="3.7109375" style="2" customWidth="1"/>
    <col min="6150" max="6150" width="13.5703125" style="2" customWidth="1"/>
    <col min="6151" max="6151" width="36.140625" style="2" customWidth="1"/>
    <col min="6152" max="6152" width="18.42578125" style="2" customWidth="1"/>
    <col min="6153" max="6391" width="9.140625" style="2"/>
    <col min="6392" max="6392" width="21.7109375" style="2" customWidth="1"/>
    <col min="6393" max="6393" width="48.7109375" style="2" customWidth="1"/>
    <col min="6394" max="6396" width="11" style="2" customWidth="1"/>
    <col min="6397" max="6397" width="2.42578125" style="2" customWidth="1"/>
    <col min="6398" max="6398" width="4.5703125" style="2" customWidth="1"/>
    <col min="6399" max="6399" width="5.42578125" style="2" customWidth="1"/>
    <col min="6400" max="6400" width="1.85546875" style="2" customWidth="1"/>
    <col min="6401" max="6403" width="3.7109375" style="2" customWidth="1"/>
    <col min="6404" max="6404" width="33.85546875" style="2" customWidth="1"/>
    <col min="6405" max="6405" width="3.7109375" style="2" customWidth="1"/>
    <col min="6406" max="6406" width="13.5703125" style="2" customWidth="1"/>
    <col min="6407" max="6407" width="36.140625" style="2" customWidth="1"/>
    <col min="6408" max="6408" width="18.42578125" style="2" customWidth="1"/>
    <col min="6409" max="6647" width="9.140625" style="2"/>
    <col min="6648" max="6648" width="21.7109375" style="2" customWidth="1"/>
    <col min="6649" max="6649" width="48.7109375" style="2" customWidth="1"/>
    <col min="6650" max="6652" width="11" style="2" customWidth="1"/>
    <col min="6653" max="6653" width="2.42578125" style="2" customWidth="1"/>
    <col min="6654" max="6654" width="4.5703125" style="2" customWidth="1"/>
    <col min="6655" max="6655" width="5.42578125" style="2" customWidth="1"/>
    <col min="6656" max="6656" width="1.85546875" style="2" customWidth="1"/>
    <col min="6657" max="6659" width="3.7109375" style="2" customWidth="1"/>
    <col min="6660" max="6660" width="33.85546875" style="2" customWidth="1"/>
    <col min="6661" max="6661" width="3.7109375" style="2" customWidth="1"/>
    <col min="6662" max="6662" width="13.5703125" style="2" customWidth="1"/>
    <col min="6663" max="6663" width="36.140625" style="2" customWidth="1"/>
    <col min="6664" max="6664" width="18.42578125" style="2" customWidth="1"/>
    <col min="6665" max="6903" width="9.140625" style="2"/>
    <col min="6904" max="6904" width="21.7109375" style="2" customWidth="1"/>
    <col min="6905" max="6905" width="48.7109375" style="2" customWidth="1"/>
    <col min="6906" max="6908" width="11" style="2" customWidth="1"/>
    <col min="6909" max="6909" width="2.42578125" style="2" customWidth="1"/>
    <col min="6910" max="6910" width="4.5703125" style="2" customWidth="1"/>
    <col min="6911" max="6911" width="5.42578125" style="2" customWidth="1"/>
    <col min="6912" max="6912" width="1.85546875" style="2" customWidth="1"/>
    <col min="6913" max="6915" width="3.7109375" style="2" customWidth="1"/>
    <col min="6916" max="6916" width="33.85546875" style="2" customWidth="1"/>
    <col min="6917" max="6917" width="3.7109375" style="2" customWidth="1"/>
    <col min="6918" max="6918" width="13.5703125" style="2" customWidth="1"/>
    <col min="6919" max="6919" width="36.140625" style="2" customWidth="1"/>
    <col min="6920" max="6920" width="18.42578125" style="2" customWidth="1"/>
    <col min="6921" max="7159" width="9.140625" style="2"/>
    <col min="7160" max="7160" width="21.7109375" style="2" customWidth="1"/>
    <col min="7161" max="7161" width="48.7109375" style="2" customWidth="1"/>
    <col min="7162" max="7164" width="11" style="2" customWidth="1"/>
    <col min="7165" max="7165" width="2.42578125" style="2" customWidth="1"/>
    <col min="7166" max="7166" width="4.5703125" style="2" customWidth="1"/>
    <col min="7167" max="7167" width="5.42578125" style="2" customWidth="1"/>
    <col min="7168" max="7168" width="1.85546875" style="2" customWidth="1"/>
    <col min="7169" max="7171" width="3.7109375" style="2" customWidth="1"/>
    <col min="7172" max="7172" width="33.85546875" style="2" customWidth="1"/>
    <col min="7173" max="7173" width="3.7109375" style="2" customWidth="1"/>
    <col min="7174" max="7174" width="13.5703125" style="2" customWidth="1"/>
    <col min="7175" max="7175" width="36.140625" style="2" customWidth="1"/>
    <col min="7176" max="7176" width="18.42578125" style="2" customWidth="1"/>
    <col min="7177" max="7415" width="9.140625" style="2"/>
    <col min="7416" max="7416" width="21.7109375" style="2" customWidth="1"/>
    <col min="7417" max="7417" width="48.7109375" style="2" customWidth="1"/>
    <col min="7418" max="7420" width="11" style="2" customWidth="1"/>
    <col min="7421" max="7421" width="2.42578125" style="2" customWidth="1"/>
    <col min="7422" max="7422" width="4.5703125" style="2" customWidth="1"/>
    <col min="7423" max="7423" width="5.42578125" style="2" customWidth="1"/>
    <col min="7424" max="7424" width="1.85546875" style="2" customWidth="1"/>
    <col min="7425" max="7427" width="3.7109375" style="2" customWidth="1"/>
    <col min="7428" max="7428" width="33.85546875" style="2" customWidth="1"/>
    <col min="7429" max="7429" width="3.7109375" style="2" customWidth="1"/>
    <col min="7430" max="7430" width="13.5703125" style="2" customWidth="1"/>
    <col min="7431" max="7431" width="36.140625" style="2" customWidth="1"/>
    <col min="7432" max="7432" width="18.42578125" style="2" customWidth="1"/>
    <col min="7433" max="7671" width="9.140625" style="2"/>
    <col min="7672" max="7672" width="21.7109375" style="2" customWidth="1"/>
    <col min="7673" max="7673" width="48.7109375" style="2" customWidth="1"/>
    <col min="7674" max="7676" width="11" style="2" customWidth="1"/>
    <col min="7677" max="7677" width="2.42578125" style="2" customWidth="1"/>
    <col min="7678" max="7678" width="4.5703125" style="2" customWidth="1"/>
    <col min="7679" max="7679" width="5.42578125" style="2" customWidth="1"/>
    <col min="7680" max="7680" width="1.85546875" style="2" customWidth="1"/>
    <col min="7681" max="7683" width="3.7109375" style="2" customWidth="1"/>
    <col min="7684" max="7684" width="33.85546875" style="2" customWidth="1"/>
    <col min="7685" max="7685" width="3.7109375" style="2" customWidth="1"/>
    <col min="7686" max="7686" width="13.5703125" style="2" customWidth="1"/>
    <col min="7687" max="7687" width="36.140625" style="2" customWidth="1"/>
    <col min="7688" max="7688" width="18.42578125" style="2" customWidth="1"/>
    <col min="7689" max="7927" width="9.140625" style="2"/>
    <col min="7928" max="7928" width="21.7109375" style="2" customWidth="1"/>
    <col min="7929" max="7929" width="48.7109375" style="2" customWidth="1"/>
    <col min="7930" max="7932" width="11" style="2" customWidth="1"/>
    <col min="7933" max="7933" width="2.42578125" style="2" customWidth="1"/>
    <col min="7934" max="7934" width="4.5703125" style="2" customWidth="1"/>
    <col min="7935" max="7935" width="5.42578125" style="2" customWidth="1"/>
    <col min="7936" max="7936" width="1.85546875" style="2" customWidth="1"/>
    <col min="7937" max="7939" width="3.7109375" style="2" customWidth="1"/>
    <col min="7940" max="7940" width="33.85546875" style="2" customWidth="1"/>
    <col min="7941" max="7941" width="3.7109375" style="2" customWidth="1"/>
    <col min="7942" max="7942" width="13.5703125" style="2" customWidth="1"/>
    <col min="7943" max="7943" width="36.140625" style="2" customWidth="1"/>
    <col min="7944" max="7944" width="18.42578125" style="2" customWidth="1"/>
    <col min="7945" max="8183" width="9.140625" style="2"/>
    <col min="8184" max="8184" width="21.7109375" style="2" customWidth="1"/>
    <col min="8185" max="8185" width="48.7109375" style="2" customWidth="1"/>
    <col min="8186" max="8188" width="11" style="2" customWidth="1"/>
    <col min="8189" max="8189" width="2.42578125" style="2" customWidth="1"/>
    <col min="8190" max="8190" width="4.5703125" style="2" customWidth="1"/>
    <col min="8191" max="8191" width="5.42578125" style="2" customWidth="1"/>
    <col min="8192" max="8192" width="1.85546875" style="2" customWidth="1"/>
    <col min="8193" max="8195" width="3.7109375" style="2" customWidth="1"/>
    <col min="8196" max="8196" width="33.85546875" style="2" customWidth="1"/>
    <col min="8197" max="8197" width="3.7109375" style="2" customWidth="1"/>
    <col min="8198" max="8198" width="13.5703125" style="2" customWidth="1"/>
    <col min="8199" max="8199" width="36.140625" style="2" customWidth="1"/>
    <col min="8200" max="8200" width="18.42578125" style="2" customWidth="1"/>
    <col min="8201" max="8439" width="9.140625" style="2"/>
    <col min="8440" max="8440" width="21.7109375" style="2" customWidth="1"/>
    <col min="8441" max="8441" width="48.7109375" style="2" customWidth="1"/>
    <col min="8442" max="8444" width="11" style="2" customWidth="1"/>
    <col min="8445" max="8445" width="2.42578125" style="2" customWidth="1"/>
    <col min="8446" max="8446" width="4.5703125" style="2" customWidth="1"/>
    <col min="8447" max="8447" width="5.42578125" style="2" customWidth="1"/>
    <col min="8448" max="8448" width="1.85546875" style="2" customWidth="1"/>
    <col min="8449" max="8451" width="3.7109375" style="2" customWidth="1"/>
    <col min="8452" max="8452" width="33.85546875" style="2" customWidth="1"/>
    <col min="8453" max="8453" width="3.7109375" style="2" customWidth="1"/>
    <col min="8454" max="8454" width="13.5703125" style="2" customWidth="1"/>
    <col min="8455" max="8455" width="36.140625" style="2" customWidth="1"/>
    <col min="8456" max="8456" width="18.42578125" style="2" customWidth="1"/>
    <col min="8457" max="8695" width="9.140625" style="2"/>
    <col min="8696" max="8696" width="21.7109375" style="2" customWidth="1"/>
    <col min="8697" max="8697" width="48.7109375" style="2" customWidth="1"/>
    <col min="8698" max="8700" width="11" style="2" customWidth="1"/>
    <col min="8701" max="8701" width="2.42578125" style="2" customWidth="1"/>
    <col min="8702" max="8702" width="4.5703125" style="2" customWidth="1"/>
    <col min="8703" max="8703" width="5.42578125" style="2" customWidth="1"/>
    <col min="8704" max="8704" width="1.85546875" style="2" customWidth="1"/>
    <col min="8705" max="8707" width="3.7109375" style="2" customWidth="1"/>
    <col min="8708" max="8708" width="33.85546875" style="2" customWidth="1"/>
    <col min="8709" max="8709" width="3.7109375" style="2" customWidth="1"/>
    <col min="8710" max="8710" width="13.5703125" style="2" customWidth="1"/>
    <col min="8711" max="8711" width="36.140625" style="2" customWidth="1"/>
    <col min="8712" max="8712" width="18.42578125" style="2" customWidth="1"/>
    <col min="8713" max="8951" width="9.140625" style="2"/>
    <col min="8952" max="8952" width="21.7109375" style="2" customWidth="1"/>
    <col min="8953" max="8953" width="48.7109375" style="2" customWidth="1"/>
    <col min="8954" max="8956" width="11" style="2" customWidth="1"/>
    <col min="8957" max="8957" width="2.42578125" style="2" customWidth="1"/>
    <col min="8958" max="8958" width="4.5703125" style="2" customWidth="1"/>
    <col min="8959" max="8959" width="5.42578125" style="2" customWidth="1"/>
    <col min="8960" max="8960" width="1.85546875" style="2" customWidth="1"/>
    <col min="8961" max="8963" width="3.7109375" style="2" customWidth="1"/>
    <col min="8964" max="8964" width="33.85546875" style="2" customWidth="1"/>
    <col min="8965" max="8965" width="3.7109375" style="2" customWidth="1"/>
    <col min="8966" max="8966" width="13.5703125" style="2" customWidth="1"/>
    <col min="8967" max="8967" width="36.140625" style="2" customWidth="1"/>
    <col min="8968" max="8968" width="18.42578125" style="2" customWidth="1"/>
    <col min="8969" max="9207" width="9.140625" style="2"/>
    <col min="9208" max="9208" width="21.7109375" style="2" customWidth="1"/>
    <col min="9209" max="9209" width="48.7109375" style="2" customWidth="1"/>
    <col min="9210" max="9212" width="11" style="2" customWidth="1"/>
    <col min="9213" max="9213" width="2.42578125" style="2" customWidth="1"/>
    <col min="9214" max="9214" width="4.5703125" style="2" customWidth="1"/>
    <col min="9215" max="9215" width="5.42578125" style="2" customWidth="1"/>
    <col min="9216" max="9216" width="1.85546875" style="2" customWidth="1"/>
    <col min="9217" max="9219" width="3.7109375" style="2" customWidth="1"/>
    <col min="9220" max="9220" width="33.85546875" style="2" customWidth="1"/>
    <col min="9221" max="9221" width="3.7109375" style="2" customWidth="1"/>
    <col min="9222" max="9222" width="13.5703125" style="2" customWidth="1"/>
    <col min="9223" max="9223" width="36.140625" style="2" customWidth="1"/>
    <col min="9224" max="9224" width="18.42578125" style="2" customWidth="1"/>
    <col min="9225" max="9463" width="9.140625" style="2"/>
    <col min="9464" max="9464" width="21.7109375" style="2" customWidth="1"/>
    <col min="9465" max="9465" width="48.7109375" style="2" customWidth="1"/>
    <col min="9466" max="9468" width="11" style="2" customWidth="1"/>
    <col min="9469" max="9469" width="2.42578125" style="2" customWidth="1"/>
    <col min="9470" max="9470" width="4.5703125" style="2" customWidth="1"/>
    <col min="9471" max="9471" width="5.42578125" style="2" customWidth="1"/>
    <col min="9472" max="9472" width="1.85546875" style="2" customWidth="1"/>
    <col min="9473" max="9475" width="3.7109375" style="2" customWidth="1"/>
    <col min="9476" max="9476" width="33.85546875" style="2" customWidth="1"/>
    <col min="9477" max="9477" width="3.7109375" style="2" customWidth="1"/>
    <col min="9478" max="9478" width="13.5703125" style="2" customWidth="1"/>
    <col min="9479" max="9479" width="36.140625" style="2" customWidth="1"/>
    <col min="9480" max="9480" width="18.42578125" style="2" customWidth="1"/>
    <col min="9481" max="9719" width="9.140625" style="2"/>
    <col min="9720" max="9720" width="21.7109375" style="2" customWidth="1"/>
    <col min="9721" max="9721" width="48.7109375" style="2" customWidth="1"/>
    <col min="9722" max="9724" width="11" style="2" customWidth="1"/>
    <col min="9725" max="9725" width="2.42578125" style="2" customWidth="1"/>
    <col min="9726" max="9726" width="4.5703125" style="2" customWidth="1"/>
    <col min="9727" max="9727" width="5.42578125" style="2" customWidth="1"/>
    <col min="9728" max="9728" width="1.85546875" style="2" customWidth="1"/>
    <col min="9729" max="9731" width="3.7109375" style="2" customWidth="1"/>
    <col min="9732" max="9732" width="33.85546875" style="2" customWidth="1"/>
    <col min="9733" max="9733" width="3.7109375" style="2" customWidth="1"/>
    <col min="9734" max="9734" width="13.5703125" style="2" customWidth="1"/>
    <col min="9735" max="9735" width="36.140625" style="2" customWidth="1"/>
    <col min="9736" max="9736" width="18.42578125" style="2" customWidth="1"/>
    <col min="9737" max="9975" width="9.140625" style="2"/>
    <col min="9976" max="9976" width="21.7109375" style="2" customWidth="1"/>
    <col min="9977" max="9977" width="48.7109375" style="2" customWidth="1"/>
    <col min="9978" max="9980" width="11" style="2" customWidth="1"/>
    <col min="9981" max="9981" width="2.42578125" style="2" customWidth="1"/>
    <col min="9982" max="9982" width="4.5703125" style="2" customWidth="1"/>
    <col min="9983" max="9983" width="5.42578125" style="2" customWidth="1"/>
    <col min="9984" max="9984" width="1.85546875" style="2" customWidth="1"/>
    <col min="9985" max="9987" width="3.7109375" style="2" customWidth="1"/>
    <col min="9988" max="9988" width="33.85546875" style="2" customWidth="1"/>
    <col min="9989" max="9989" width="3.7109375" style="2" customWidth="1"/>
    <col min="9990" max="9990" width="13.5703125" style="2" customWidth="1"/>
    <col min="9991" max="9991" width="36.140625" style="2" customWidth="1"/>
    <col min="9992" max="9992" width="18.42578125" style="2" customWidth="1"/>
    <col min="9993" max="10231" width="9.140625" style="2"/>
    <col min="10232" max="10232" width="21.7109375" style="2" customWidth="1"/>
    <col min="10233" max="10233" width="48.7109375" style="2" customWidth="1"/>
    <col min="10234" max="10236" width="11" style="2" customWidth="1"/>
    <col min="10237" max="10237" width="2.42578125" style="2" customWidth="1"/>
    <col min="10238" max="10238" width="4.5703125" style="2" customWidth="1"/>
    <col min="10239" max="10239" width="5.42578125" style="2" customWidth="1"/>
    <col min="10240" max="10240" width="1.85546875" style="2" customWidth="1"/>
    <col min="10241" max="10243" width="3.7109375" style="2" customWidth="1"/>
    <col min="10244" max="10244" width="33.85546875" style="2" customWidth="1"/>
    <col min="10245" max="10245" width="3.7109375" style="2" customWidth="1"/>
    <col min="10246" max="10246" width="13.5703125" style="2" customWidth="1"/>
    <col min="10247" max="10247" width="36.140625" style="2" customWidth="1"/>
    <col min="10248" max="10248" width="18.42578125" style="2" customWidth="1"/>
    <col min="10249" max="10487" width="9.140625" style="2"/>
    <col min="10488" max="10488" width="21.7109375" style="2" customWidth="1"/>
    <col min="10489" max="10489" width="48.7109375" style="2" customWidth="1"/>
    <col min="10490" max="10492" width="11" style="2" customWidth="1"/>
    <col min="10493" max="10493" width="2.42578125" style="2" customWidth="1"/>
    <col min="10494" max="10494" width="4.5703125" style="2" customWidth="1"/>
    <col min="10495" max="10495" width="5.42578125" style="2" customWidth="1"/>
    <col min="10496" max="10496" width="1.85546875" style="2" customWidth="1"/>
    <col min="10497" max="10499" width="3.7109375" style="2" customWidth="1"/>
    <col min="10500" max="10500" width="33.85546875" style="2" customWidth="1"/>
    <col min="10501" max="10501" width="3.7109375" style="2" customWidth="1"/>
    <col min="10502" max="10502" width="13.5703125" style="2" customWidth="1"/>
    <col min="10503" max="10503" width="36.140625" style="2" customWidth="1"/>
    <col min="10504" max="10504" width="18.42578125" style="2" customWidth="1"/>
    <col min="10505" max="10743" width="9.140625" style="2"/>
    <col min="10744" max="10744" width="21.7109375" style="2" customWidth="1"/>
    <col min="10745" max="10745" width="48.7109375" style="2" customWidth="1"/>
    <col min="10746" max="10748" width="11" style="2" customWidth="1"/>
    <col min="10749" max="10749" width="2.42578125" style="2" customWidth="1"/>
    <col min="10750" max="10750" width="4.5703125" style="2" customWidth="1"/>
    <col min="10751" max="10751" width="5.42578125" style="2" customWidth="1"/>
    <col min="10752" max="10752" width="1.85546875" style="2" customWidth="1"/>
    <col min="10753" max="10755" width="3.7109375" style="2" customWidth="1"/>
    <col min="10756" max="10756" width="33.85546875" style="2" customWidth="1"/>
    <col min="10757" max="10757" width="3.7109375" style="2" customWidth="1"/>
    <col min="10758" max="10758" width="13.5703125" style="2" customWidth="1"/>
    <col min="10759" max="10759" width="36.140625" style="2" customWidth="1"/>
    <col min="10760" max="10760" width="18.42578125" style="2" customWidth="1"/>
    <col min="10761" max="10999" width="9.140625" style="2"/>
    <col min="11000" max="11000" width="21.7109375" style="2" customWidth="1"/>
    <col min="11001" max="11001" width="48.7109375" style="2" customWidth="1"/>
    <col min="11002" max="11004" width="11" style="2" customWidth="1"/>
    <col min="11005" max="11005" width="2.42578125" style="2" customWidth="1"/>
    <col min="11006" max="11006" width="4.5703125" style="2" customWidth="1"/>
    <col min="11007" max="11007" width="5.42578125" style="2" customWidth="1"/>
    <col min="11008" max="11008" width="1.85546875" style="2" customWidth="1"/>
    <col min="11009" max="11011" width="3.7109375" style="2" customWidth="1"/>
    <col min="11012" max="11012" width="33.85546875" style="2" customWidth="1"/>
    <col min="11013" max="11013" width="3.7109375" style="2" customWidth="1"/>
    <col min="11014" max="11014" width="13.5703125" style="2" customWidth="1"/>
    <col min="11015" max="11015" width="36.140625" style="2" customWidth="1"/>
    <col min="11016" max="11016" width="18.42578125" style="2" customWidth="1"/>
    <col min="11017" max="11255" width="9.140625" style="2"/>
    <col min="11256" max="11256" width="21.7109375" style="2" customWidth="1"/>
    <col min="11257" max="11257" width="48.7109375" style="2" customWidth="1"/>
    <col min="11258" max="11260" width="11" style="2" customWidth="1"/>
    <col min="11261" max="11261" width="2.42578125" style="2" customWidth="1"/>
    <col min="11262" max="11262" width="4.5703125" style="2" customWidth="1"/>
    <col min="11263" max="11263" width="5.42578125" style="2" customWidth="1"/>
    <col min="11264" max="11264" width="1.85546875" style="2" customWidth="1"/>
    <col min="11265" max="11267" width="3.7109375" style="2" customWidth="1"/>
    <col min="11268" max="11268" width="33.85546875" style="2" customWidth="1"/>
    <col min="11269" max="11269" width="3.7109375" style="2" customWidth="1"/>
    <col min="11270" max="11270" width="13.5703125" style="2" customWidth="1"/>
    <col min="11271" max="11271" width="36.140625" style="2" customWidth="1"/>
    <col min="11272" max="11272" width="18.42578125" style="2" customWidth="1"/>
    <col min="11273" max="11511" width="9.140625" style="2"/>
    <col min="11512" max="11512" width="21.7109375" style="2" customWidth="1"/>
    <col min="11513" max="11513" width="48.7109375" style="2" customWidth="1"/>
    <col min="11514" max="11516" width="11" style="2" customWidth="1"/>
    <col min="11517" max="11517" width="2.42578125" style="2" customWidth="1"/>
    <col min="11518" max="11518" width="4.5703125" style="2" customWidth="1"/>
    <col min="11519" max="11519" width="5.42578125" style="2" customWidth="1"/>
    <col min="11520" max="11520" width="1.85546875" style="2" customWidth="1"/>
    <col min="11521" max="11523" width="3.7109375" style="2" customWidth="1"/>
    <col min="11524" max="11524" width="33.85546875" style="2" customWidth="1"/>
    <col min="11525" max="11525" width="3.7109375" style="2" customWidth="1"/>
    <col min="11526" max="11526" width="13.5703125" style="2" customWidth="1"/>
    <col min="11527" max="11527" width="36.140625" style="2" customWidth="1"/>
    <col min="11528" max="11528" width="18.42578125" style="2" customWidth="1"/>
    <col min="11529" max="11767" width="9.140625" style="2"/>
    <col min="11768" max="11768" width="21.7109375" style="2" customWidth="1"/>
    <col min="11769" max="11769" width="48.7109375" style="2" customWidth="1"/>
    <col min="11770" max="11772" width="11" style="2" customWidth="1"/>
    <col min="11773" max="11773" width="2.42578125" style="2" customWidth="1"/>
    <col min="11774" max="11774" width="4.5703125" style="2" customWidth="1"/>
    <col min="11775" max="11775" width="5.42578125" style="2" customWidth="1"/>
    <col min="11776" max="11776" width="1.85546875" style="2" customWidth="1"/>
    <col min="11777" max="11779" width="3.7109375" style="2" customWidth="1"/>
    <col min="11780" max="11780" width="33.85546875" style="2" customWidth="1"/>
    <col min="11781" max="11781" width="3.7109375" style="2" customWidth="1"/>
    <col min="11782" max="11782" width="13.5703125" style="2" customWidth="1"/>
    <col min="11783" max="11783" width="36.140625" style="2" customWidth="1"/>
    <col min="11784" max="11784" width="18.42578125" style="2" customWidth="1"/>
    <col min="11785" max="12023" width="9.140625" style="2"/>
    <col min="12024" max="12024" width="21.7109375" style="2" customWidth="1"/>
    <col min="12025" max="12025" width="48.7109375" style="2" customWidth="1"/>
    <col min="12026" max="12028" width="11" style="2" customWidth="1"/>
    <col min="12029" max="12029" width="2.42578125" style="2" customWidth="1"/>
    <col min="12030" max="12030" width="4.5703125" style="2" customWidth="1"/>
    <col min="12031" max="12031" width="5.42578125" style="2" customWidth="1"/>
    <col min="12032" max="12032" width="1.85546875" style="2" customWidth="1"/>
    <col min="12033" max="12035" width="3.7109375" style="2" customWidth="1"/>
    <col min="12036" max="12036" width="33.85546875" style="2" customWidth="1"/>
    <col min="12037" max="12037" width="3.7109375" style="2" customWidth="1"/>
    <col min="12038" max="12038" width="13.5703125" style="2" customWidth="1"/>
    <col min="12039" max="12039" width="36.140625" style="2" customWidth="1"/>
    <col min="12040" max="12040" width="18.42578125" style="2" customWidth="1"/>
    <col min="12041" max="12279" width="9.140625" style="2"/>
    <col min="12280" max="12280" width="21.7109375" style="2" customWidth="1"/>
    <col min="12281" max="12281" width="48.7109375" style="2" customWidth="1"/>
    <col min="12282" max="12284" width="11" style="2" customWidth="1"/>
    <col min="12285" max="12285" width="2.42578125" style="2" customWidth="1"/>
    <col min="12286" max="12286" width="4.5703125" style="2" customWidth="1"/>
    <col min="12287" max="12287" width="5.42578125" style="2" customWidth="1"/>
    <col min="12288" max="12288" width="1.85546875" style="2" customWidth="1"/>
    <col min="12289" max="12291" width="3.7109375" style="2" customWidth="1"/>
    <col min="12292" max="12292" width="33.85546875" style="2" customWidth="1"/>
    <col min="12293" max="12293" width="3.7109375" style="2" customWidth="1"/>
    <col min="12294" max="12294" width="13.5703125" style="2" customWidth="1"/>
    <col min="12295" max="12295" width="36.140625" style="2" customWidth="1"/>
    <col min="12296" max="12296" width="18.42578125" style="2" customWidth="1"/>
    <col min="12297" max="12535" width="9.140625" style="2"/>
    <col min="12536" max="12536" width="21.7109375" style="2" customWidth="1"/>
    <col min="12537" max="12537" width="48.7109375" style="2" customWidth="1"/>
    <col min="12538" max="12540" width="11" style="2" customWidth="1"/>
    <col min="12541" max="12541" width="2.42578125" style="2" customWidth="1"/>
    <col min="12542" max="12542" width="4.5703125" style="2" customWidth="1"/>
    <col min="12543" max="12543" width="5.42578125" style="2" customWidth="1"/>
    <col min="12544" max="12544" width="1.85546875" style="2" customWidth="1"/>
    <col min="12545" max="12547" width="3.7109375" style="2" customWidth="1"/>
    <col min="12548" max="12548" width="33.85546875" style="2" customWidth="1"/>
    <col min="12549" max="12549" width="3.7109375" style="2" customWidth="1"/>
    <col min="12550" max="12550" width="13.5703125" style="2" customWidth="1"/>
    <col min="12551" max="12551" width="36.140625" style="2" customWidth="1"/>
    <col min="12552" max="12552" width="18.42578125" style="2" customWidth="1"/>
    <col min="12553" max="12791" width="9.140625" style="2"/>
    <col min="12792" max="12792" width="21.7109375" style="2" customWidth="1"/>
    <col min="12793" max="12793" width="48.7109375" style="2" customWidth="1"/>
    <col min="12794" max="12796" width="11" style="2" customWidth="1"/>
    <col min="12797" max="12797" width="2.42578125" style="2" customWidth="1"/>
    <col min="12798" max="12798" width="4.5703125" style="2" customWidth="1"/>
    <col min="12799" max="12799" width="5.42578125" style="2" customWidth="1"/>
    <col min="12800" max="12800" width="1.85546875" style="2" customWidth="1"/>
    <col min="12801" max="12803" width="3.7109375" style="2" customWidth="1"/>
    <col min="12804" max="12804" width="33.85546875" style="2" customWidth="1"/>
    <col min="12805" max="12805" width="3.7109375" style="2" customWidth="1"/>
    <col min="12806" max="12806" width="13.5703125" style="2" customWidth="1"/>
    <col min="12807" max="12807" width="36.140625" style="2" customWidth="1"/>
    <col min="12808" max="12808" width="18.42578125" style="2" customWidth="1"/>
    <col min="12809" max="13047" width="9.140625" style="2"/>
    <col min="13048" max="13048" width="21.7109375" style="2" customWidth="1"/>
    <col min="13049" max="13049" width="48.7109375" style="2" customWidth="1"/>
    <col min="13050" max="13052" width="11" style="2" customWidth="1"/>
    <col min="13053" max="13053" width="2.42578125" style="2" customWidth="1"/>
    <col min="13054" max="13054" width="4.5703125" style="2" customWidth="1"/>
    <col min="13055" max="13055" width="5.42578125" style="2" customWidth="1"/>
    <col min="13056" max="13056" width="1.85546875" style="2" customWidth="1"/>
    <col min="13057" max="13059" width="3.7109375" style="2" customWidth="1"/>
    <col min="13060" max="13060" width="33.85546875" style="2" customWidth="1"/>
    <col min="13061" max="13061" width="3.7109375" style="2" customWidth="1"/>
    <col min="13062" max="13062" width="13.5703125" style="2" customWidth="1"/>
    <col min="13063" max="13063" width="36.140625" style="2" customWidth="1"/>
    <col min="13064" max="13064" width="18.42578125" style="2" customWidth="1"/>
    <col min="13065" max="13303" width="9.140625" style="2"/>
    <col min="13304" max="13304" width="21.7109375" style="2" customWidth="1"/>
    <col min="13305" max="13305" width="48.7109375" style="2" customWidth="1"/>
    <col min="13306" max="13308" width="11" style="2" customWidth="1"/>
    <col min="13309" max="13309" width="2.42578125" style="2" customWidth="1"/>
    <col min="13310" max="13310" width="4.5703125" style="2" customWidth="1"/>
    <col min="13311" max="13311" width="5.42578125" style="2" customWidth="1"/>
    <col min="13312" max="13312" width="1.85546875" style="2" customWidth="1"/>
    <col min="13313" max="13315" width="3.7109375" style="2" customWidth="1"/>
    <col min="13316" max="13316" width="33.85546875" style="2" customWidth="1"/>
    <col min="13317" max="13317" width="3.7109375" style="2" customWidth="1"/>
    <col min="13318" max="13318" width="13.5703125" style="2" customWidth="1"/>
    <col min="13319" max="13319" width="36.140625" style="2" customWidth="1"/>
    <col min="13320" max="13320" width="18.42578125" style="2" customWidth="1"/>
    <col min="13321" max="13559" width="9.140625" style="2"/>
    <col min="13560" max="13560" width="21.7109375" style="2" customWidth="1"/>
    <col min="13561" max="13561" width="48.7109375" style="2" customWidth="1"/>
    <col min="13562" max="13564" width="11" style="2" customWidth="1"/>
    <col min="13565" max="13565" width="2.42578125" style="2" customWidth="1"/>
    <col min="13566" max="13566" width="4.5703125" style="2" customWidth="1"/>
    <col min="13567" max="13567" width="5.42578125" style="2" customWidth="1"/>
    <col min="13568" max="13568" width="1.85546875" style="2" customWidth="1"/>
    <col min="13569" max="13571" width="3.7109375" style="2" customWidth="1"/>
    <col min="13572" max="13572" width="33.85546875" style="2" customWidth="1"/>
    <col min="13573" max="13573" width="3.7109375" style="2" customWidth="1"/>
    <col min="13574" max="13574" width="13.5703125" style="2" customWidth="1"/>
    <col min="13575" max="13575" width="36.140625" style="2" customWidth="1"/>
    <col min="13576" max="13576" width="18.42578125" style="2" customWidth="1"/>
    <col min="13577" max="13815" width="9.140625" style="2"/>
    <col min="13816" max="13816" width="21.7109375" style="2" customWidth="1"/>
    <col min="13817" max="13817" width="48.7109375" style="2" customWidth="1"/>
    <col min="13818" max="13820" width="11" style="2" customWidth="1"/>
    <col min="13821" max="13821" width="2.42578125" style="2" customWidth="1"/>
    <col min="13822" max="13822" width="4.5703125" style="2" customWidth="1"/>
    <col min="13823" max="13823" width="5.42578125" style="2" customWidth="1"/>
    <col min="13824" max="13824" width="1.85546875" style="2" customWidth="1"/>
    <col min="13825" max="13827" width="3.7109375" style="2" customWidth="1"/>
    <col min="13828" max="13828" width="33.85546875" style="2" customWidth="1"/>
    <col min="13829" max="13829" width="3.7109375" style="2" customWidth="1"/>
    <col min="13830" max="13830" width="13.5703125" style="2" customWidth="1"/>
    <col min="13831" max="13831" width="36.140625" style="2" customWidth="1"/>
    <col min="13832" max="13832" width="18.42578125" style="2" customWidth="1"/>
    <col min="13833" max="14071" width="9.140625" style="2"/>
    <col min="14072" max="14072" width="21.7109375" style="2" customWidth="1"/>
    <col min="14073" max="14073" width="48.7109375" style="2" customWidth="1"/>
    <col min="14074" max="14076" width="11" style="2" customWidth="1"/>
    <col min="14077" max="14077" width="2.42578125" style="2" customWidth="1"/>
    <col min="14078" max="14078" width="4.5703125" style="2" customWidth="1"/>
    <col min="14079" max="14079" width="5.42578125" style="2" customWidth="1"/>
    <col min="14080" max="14080" width="1.85546875" style="2" customWidth="1"/>
    <col min="14081" max="14083" width="3.7109375" style="2" customWidth="1"/>
    <col min="14084" max="14084" width="33.85546875" style="2" customWidth="1"/>
    <col min="14085" max="14085" width="3.7109375" style="2" customWidth="1"/>
    <col min="14086" max="14086" width="13.5703125" style="2" customWidth="1"/>
    <col min="14087" max="14087" width="36.140625" style="2" customWidth="1"/>
    <col min="14088" max="14088" width="18.42578125" style="2" customWidth="1"/>
    <col min="14089" max="14327" width="9.140625" style="2"/>
    <col min="14328" max="14328" width="21.7109375" style="2" customWidth="1"/>
    <col min="14329" max="14329" width="48.7109375" style="2" customWidth="1"/>
    <col min="14330" max="14332" width="11" style="2" customWidth="1"/>
    <col min="14333" max="14333" width="2.42578125" style="2" customWidth="1"/>
    <col min="14334" max="14334" width="4.5703125" style="2" customWidth="1"/>
    <col min="14335" max="14335" width="5.42578125" style="2" customWidth="1"/>
    <col min="14336" max="14336" width="1.85546875" style="2" customWidth="1"/>
    <col min="14337" max="14339" width="3.7109375" style="2" customWidth="1"/>
    <col min="14340" max="14340" width="33.85546875" style="2" customWidth="1"/>
    <col min="14341" max="14341" width="3.7109375" style="2" customWidth="1"/>
    <col min="14342" max="14342" width="13.5703125" style="2" customWidth="1"/>
    <col min="14343" max="14343" width="36.140625" style="2" customWidth="1"/>
    <col min="14344" max="14344" width="18.42578125" style="2" customWidth="1"/>
    <col min="14345" max="14583" width="9.140625" style="2"/>
    <col min="14584" max="14584" width="21.7109375" style="2" customWidth="1"/>
    <col min="14585" max="14585" width="48.7109375" style="2" customWidth="1"/>
    <col min="14586" max="14588" width="11" style="2" customWidth="1"/>
    <col min="14589" max="14589" width="2.42578125" style="2" customWidth="1"/>
    <col min="14590" max="14590" width="4.5703125" style="2" customWidth="1"/>
    <col min="14591" max="14591" width="5.42578125" style="2" customWidth="1"/>
    <col min="14592" max="14592" width="1.85546875" style="2" customWidth="1"/>
    <col min="14593" max="14595" width="3.7109375" style="2" customWidth="1"/>
    <col min="14596" max="14596" width="33.85546875" style="2" customWidth="1"/>
    <col min="14597" max="14597" width="3.7109375" style="2" customWidth="1"/>
    <col min="14598" max="14598" width="13.5703125" style="2" customWidth="1"/>
    <col min="14599" max="14599" width="36.140625" style="2" customWidth="1"/>
    <col min="14600" max="14600" width="18.42578125" style="2" customWidth="1"/>
    <col min="14601" max="14839" width="9.140625" style="2"/>
    <col min="14840" max="14840" width="21.7109375" style="2" customWidth="1"/>
    <col min="14841" max="14841" width="48.7109375" style="2" customWidth="1"/>
    <col min="14842" max="14844" width="11" style="2" customWidth="1"/>
    <col min="14845" max="14845" width="2.42578125" style="2" customWidth="1"/>
    <col min="14846" max="14846" width="4.5703125" style="2" customWidth="1"/>
    <col min="14847" max="14847" width="5.42578125" style="2" customWidth="1"/>
    <col min="14848" max="14848" width="1.85546875" style="2" customWidth="1"/>
    <col min="14849" max="14851" width="3.7109375" style="2" customWidth="1"/>
    <col min="14852" max="14852" width="33.85546875" style="2" customWidth="1"/>
    <col min="14853" max="14853" width="3.7109375" style="2" customWidth="1"/>
    <col min="14854" max="14854" width="13.5703125" style="2" customWidth="1"/>
    <col min="14855" max="14855" width="36.140625" style="2" customWidth="1"/>
    <col min="14856" max="14856" width="18.42578125" style="2" customWidth="1"/>
    <col min="14857" max="15095" width="9.140625" style="2"/>
    <col min="15096" max="15096" width="21.7109375" style="2" customWidth="1"/>
    <col min="15097" max="15097" width="48.7109375" style="2" customWidth="1"/>
    <col min="15098" max="15100" width="11" style="2" customWidth="1"/>
    <col min="15101" max="15101" width="2.42578125" style="2" customWidth="1"/>
    <col min="15102" max="15102" width="4.5703125" style="2" customWidth="1"/>
    <col min="15103" max="15103" width="5.42578125" style="2" customWidth="1"/>
    <col min="15104" max="15104" width="1.85546875" style="2" customWidth="1"/>
    <col min="15105" max="15107" width="3.7109375" style="2" customWidth="1"/>
    <col min="15108" max="15108" width="33.85546875" style="2" customWidth="1"/>
    <col min="15109" max="15109" width="3.7109375" style="2" customWidth="1"/>
    <col min="15110" max="15110" width="13.5703125" style="2" customWidth="1"/>
    <col min="15111" max="15111" width="36.140625" style="2" customWidth="1"/>
    <col min="15112" max="15112" width="18.42578125" style="2" customWidth="1"/>
    <col min="15113" max="15351" width="9.140625" style="2"/>
    <col min="15352" max="15352" width="21.7109375" style="2" customWidth="1"/>
    <col min="15353" max="15353" width="48.7109375" style="2" customWidth="1"/>
    <col min="15354" max="15356" width="11" style="2" customWidth="1"/>
    <col min="15357" max="15357" width="2.42578125" style="2" customWidth="1"/>
    <col min="15358" max="15358" width="4.5703125" style="2" customWidth="1"/>
    <col min="15359" max="15359" width="5.42578125" style="2" customWidth="1"/>
    <col min="15360" max="15360" width="1.85546875" style="2" customWidth="1"/>
    <col min="15361" max="15363" width="3.7109375" style="2" customWidth="1"/>
    <col min="15364" max="15364" width="33.85546875" style="2" customWidth="1"/>
    <col min="15365" max="15365" width="3.7109375" style="2" customWidth="1"/>
    <col min="15366" max="15366" width="13.5703125" style="2" customWidth="1"/>
    <col min="15367" max="15367" width="36.140625" style="2" customWidth="1"/>
    <col min="15368" max="15368" width="18.42578125" style="2" customWidth="1"/>
    <col min="15369" max="15607" width="9.140625" style="2"/>
    <col min="15608" max="15608" width="21.7109375" style="2" customWidth="1"/>
    <col min="15609" max="15609" width="48.7109375" style="2" customWidth="1"/>
    <col min="15610" max="15612" width="11" style="2" customWidth="1"/>
    <col min="15613" max="15613" width="2.42578125" style="2" customWidth="1"/>
    <col min="15614" max="15614" width="4.5703125" style="2" customWidth="1"/>
    <col min="15615" max="15615" width="5.42578125" style="2" customWidth="1"/>
    <col min="15616" max="15616" width="1.85546875" style="2" customWidth="1"/>
    <col min="15617" max="15619" width="3.7109375" style="2" customWidth="1"/>
    <col min="15620" max="15620" width="33.85546875" style="2" customWidth="1"/>
    <col min="15621" max="15621" width="3.7109375" style="2" customWidth="1"/>
    <col min="15622" max="15622" width="13.5703125" style="2" customWidth="1"/>
    <col min="15623" max="15623" width="36.140625" style="2" customWidth="1"/>
    <col min="15624" max="15624" width="18.42578125" style="2" customWidth="1"/>
    <col min="15625" max="15863" width="9.140625" style="2"/>
    <col min="15864" max="15864" width="21.7109375" style="2" customWidth="1"/>
    <col min="15865" max="15865" width="48.7109375" style="2" customWidth="1"/>
    <col min="15866" max="15868" width="11" style="2" customWidth="1"/>
    <col min="15869" max="15869" width="2.42578125" style="2" customWidth="1"/>
    <col min="15870" max="15870" width="4.5703125" style="2" customWidth="1"/>
    <col min="15871" max="15871" width="5.42578125" style="2" customWidth="1"/>
    <col min="15872" max="15872" width="1.85546875" style="2" customWidth="1"/>
    <col min="15873" max="15875" width="3.7109375" style="2" customWidth="1"/>
    <col min="15876" max="15876" width="33.85546875" style="2" customWidth="1"/>
    <col min="15877" max="15877" width="3.7109375" style="2" customWidth="1"/>
    <col min="15878" max="15878" width="13.5703125" style="2" customWidth="1"/>
    <col min="15879" max="15879" width="36.140625" style="2" customWidth="1"/>
    <col min="15880" max="15880" width="18.42578125" style="2" customWidth="1"/>
    <col min="15881" max="16119" width="9.140625" style="2"/>
    <col min="16120" max="16120" width="21.7109375" style="2" customWidth="1"/>
    <col min="16121" max="16121" width="48.7109375" style="2" customWidth="1"/>
    <col min="16122" max="16124" width="11" style="2" customWidth="1"/>
    <col min="16125" max="16125" width="2.42578125" style="2" customWidth="1"/>
    <col min="16126" max="16126" width="4.5703125" style="2" customWidth="1"/>
    <col min="16127" max="16127" width="5.42578125" style="2" customWidth="1"/>
    <col min="16128" max="16128" width="1.85546875" style="2" customWidth="1"/>
    <col min="16129" max="16131" width="3.7109375" style="2" customWidth="1"/>
    <col min="16132" max="16132" width="33.85546875" style="2" customWidth="1"/>
    <col min="16133" max="16133" width="3.7109375" style="2" customWidth="1"/>
    <col min="16134" max="16134" width="13.5703125" style="2" customWidth="1"/>
    <col min="16135" max="16135" width="36.140625" style="2" customWidth="1"/>
    <col min="16136" max="16136" width="18.42578125" style="2" customWidth="1"/>
    <col min="16137" max="16384" width="9.140625" style="2"/>
  </cols>
  <sheetData>
    <row r="2" spans="1:8" ht="27.75" customHeight="1" x14ac:dyDescent="0.25">
      <c r="B2" s="260" t="s">
        <v>1100</v>
      </c>
      <c r="C2" s="261"/>
      <c r="D2" s="261"/>
      <c r="E2" s="261"/>
      <c r="F2" s="1"/>
    </row>
    <row r="3" spans="1:8" ht="13.5" customHeight="1" x14ac:dyDescent="0.25">
      <c r="B3" s="255" t="s">
        <v>535</v>
      </c>
      <c r="C3" s="18" t="s">
        <v>0</v>
      </c>
      <c r="D3" s="258" t="s">
        <v>1</v>
      </c>
      <c r="E3" s="259"/>
      <c r="F3" s="3"/>
    </row>
    <row r="4" spans="1:8" ht="13.5" customHeight="1" x14ac:dyDescent="0.25">
      <c r="B4" s="256"/>
      <c r="C4" s="19" t="s">
        <v>2</v>
      </c>
      <c r="D4" s="20" t="s">
        <v>3</v>
      </c>
      <c r="E4" s="21" t="s">
        <v>4</v>
      </c>
      <c r="F4" s="3"/>
    </row>
    <row r="5" spans="1:8" ht="14.25" customHeight="1" x14ac:dyDescent="0.25">
      <c r="B5" s="257"/>
      <c r="C5" s="22" t="s">
        <v>5</v>
      </c>
      <c r="D5" s="23"/>
      <c r="E5" s="24"/>
      <c r="F5" s="5"/>
    </row>
    <row r="6" spans="1:8" ht="15" customHeight="1" x14ac:dyDescent="0.25">
      <c r="A6" s="51" t="s">
        <v>537</v>
      </c>
      <c r="B6" s="6" t="s">
        <v>1095</v>
      </c>
      <c r="C6" s="52">
        <v>2414913</v>
      </c>
      <c r="D6" s="53">
        <v>1906452</v>
      </c>
      <c r="E6" s="54">
        <v>508461</v>
      </c>
      <c r="F6" s="28"/>
      <c r="G6" s="55"/>
      <c r="H6" s="55"/>
    </row>
    <row r="7" spans="1:8" ht="15" customHeight="1" x14ac:dyDescent="0.25">
      <c r="A7" s="56"/>
      <c r="B7" s="7" t="s">
        <v>1245</v>
      </c>
      <c r="C7" s="57"/>
      <c r="D7" s="58"/>
      <c r="E7" s="59"/>
      <c r="F7" s="32"/>
      <c r="G7" s="55"/>
      <c r="H7" s="55"/>
    </row>
    <row r="8" spans="1:8" x14ac:dyDescent="0.25">
      <c r="A8" s="60" t="s">
        <v>538</v>
      </c>
      <c r="B8" s="8" t="s">
        <v>6</v>
      </c>
      <c r="C8" s="61">
        <v>620099</v>
      </c>
      <c r="D8" s="62">
        <v>620099</v>
      </c>
      <c r="E8" s="63">
        <v>0</v>
      </c>
      <c r="F8" s="28"/>
      <c r="G8" s="55"/>
      <c r="H8" s="55"/>
    </row>
    <row r="9" spans="1:8" ht="14.25" customHeight="1" x14ac:dyDescent="0.25">
      <c r="A9" s="60"/>
      <c r="B9" s="9" t="s">
        <v>539</v>
      </c>
      <c r="C9" s="64">
        <v>0</v>
      </c>
      <c r="D9" s="65">
        <v>0</v>
      </c>
      <c r="E9" s="66">
        <v>0</v>
      </c>
      <c r="F9" s="28"/>
      <c r="G9" s="55"/>
      <c r="H9" s="55"/>
    </row>
    <row r="10" spans="1:8" ht="15" customHeight="1" x14ac:dyDescent="0.25">
      <c r="A10" s="60" t="s">
        <v>540</v>
      </c>
      <c r="B10" s="10" t="s">
        <v>1088</v>
      </c>
      <c r="C10" s="67">
        <v>147336</v>
      </c>
      <c r="D10" s="68">
        <v>147336</v>
      </c>
      <c r="E10" s="69">
        <v>0</v>
      </c>
      <c r="F10" s="28"/>
      <c r="G10" s="55"/>
      <c r="H10" s="55"/>
    </row>
    <row r="11" spans="1:8" x14ac:dyDescent="0.25">
      <c r="A11" s="60" t="s">
        <v>541</v>
      </c>
      <c r="B11" s="10" t="s">
        <v>1089</v>
      </c>
      <c r="C11" s="61">
        <v>118501</v>
      </c>
      <c r="D11" s="62">
        <v>118501</v>
      </c>
      <c r="E11" s="63">
        <v>0</v>
      </c>
      <c r="F11" s="28"/>
      <c r="G11" s="55"/>
      <c r="H11" s="55"/>
    </row>
    <row r="12" spans="1:8" x14ac:dyDescent="0.25">
      <c r="A12" s="60" t="s">
        <v>542</v>
      </c>
      <c r="B12" s="10" t="s">
        <v>1090</v>
      </c>
      <c r="C12" s="61">
        <v>150126</v>
      </c>
      <c r="D12" s="62">
        <v>150126</v>
      </c>
      <c r="E12" s="63">
        <v>0</v>
      </c>
      <c r="F12" s="28"/>
      <c r="G12" s="55"/>
      <c r="H12" s="55"/>
    </row>
    <row r="13" spans="1:8" x14ac:dyDescent="0.25">
      <c r="A13" s="60" t="s">
        <v>543</v>
      </c>
      <c r="B13" s="10" t="s">
        <v>1091</v>
      </c>
      <c r="C13" s="61">
        <v>204136</v>
      </c>
      <c r="D13" s="62">
        <v>204136</v>
      </c>
      <c r="E13" s="63">
        <v>0</v>
      </c>
      <c r="F13" s="28"/>
      <c r="G13" s="55"/>
      <c r="H13" s="55"/>
    </row>
    <row r="14" spans="1:8" ht="15" customHeight="1" x14ac:dyDescent="0.25">
      <c r="A14" s="70">
        <v>2570300000</v>
      </c>
      <c r="B14" s="94" t="s">
        <v>544</v>
      </c>
      <c r="C14" s="61">
        <v>239574</v>
      </c>
      <c r="D14" s="62">
        <v>227507</v>
      </c>
      <c r="E14" s="63">
        <v>12067</v>
      </c>
      <c r="F14" s="28"/>
      <c r="G14" s="55"/>
      <c r="H14" s="55"/>
    </row>
    <row r="15" spans="1:8" x14ac:dyDescent="0.25">
      <c r="A15" s="70">
        <v>25703000001</v>
      </c>
      <c r="B15" s="10" t="s">
        <v>545</v>
      </c>
      <c r="C15" s="61">
        <v>227507</v>
      </c>
      <c r="D15" s="62">
        <v>227507</v>
      </c>
      <c r="E15" s="63">
        <v>0</v>
      </c>
      <c r="F15" s="28"/>
      <c r="G15" s="55"/>
      <c r="H15" s="55"/>
    </row>
    <row r="16" spans="1:8" x14ac:dyDescent="0.25">
      <c r="A16" s="60" t="s">
        <v>546</v>
      </c>
      <c r="B16" s="8" t="s">
        <v>12</v>
      </c>
      <c r="C16" s="61">
        <v>236313</v>
      </c>
      <c r="D16" s="62">
        <v>236313</v>
      </c>
      <c r="E16" s="63">
        <v>0</v>
      </c>
      <c r="F16" s="28"/>
      <c r="G16" s="55"/>
      <c r="H16" s="55"/>
    </row>
    <row r="17" spans="1:8" ht="14.25" customHeight="1" x14ac:dyDescent="0.25">
      <c r="A17" s="60"/>
      <c r="B17" s="9" t="s">
        <v>7</v>
      </c>
      <c r="C17" s="71">
        <v>0</v>
      </c>
      <c r="D17" s="65">
        <v>0</v>
      </c>
      <c r="E17" s="66">
        <v>0</v>
      </c>
      <c r="F17" s="28"/>
      <c r="G17" s="55"/>
      <c r="H17" s="55"/>
    </row>
    <row r="18" spans="1:8" ht="15" customHeight="1" x14ac:dyDescent="0.25">
      <c r="A18" s="60" t="s">
        <v>547</v>
      </c>
      <c r="B18" s="10" t="s">
        <v>1089</v>
      </c>
      <c r="C18" s="67">
        <v>37053</v>
      </c>
      <c r="D18" s="68">
        <v>37053</v>
      </c>
      <c r="E18" s="69">
        <v>0</v>
      </c>
      <c r="F18" s="28"/>
      <c r="G18" s="55"/>
      <c r="H18" s="55"/>
    </row>
    <row r="19" spans="1:8" x14ac:dyDescent="0.25">
      <c r="A19" s="60" t="s">
        <v>548</v>
      </c>
      <c r="B19" s="10" t="s">
        <v>1092</v>
      </c>
      <c r="C19" s="61">
        <v>54210</v>
      </c>
      <c r="D19" s="62">
        <v>54210</v>
      </c>
      <c r="E19" s="63">
        <v>0</v>
      </c>
      <c r="F19" s="28"/>
      <c r="G19" s="55"/>
      <c r="H19" s="55"/>
    </row>
    <row r="20" spans="1:8" x14ac:dyDescent="0.25">
      <c r="A20" s="60" t="s">
        <v>549</v>
      </c>
      <c r="B20" s="10" t="s">
        <v>1093</v>
      </c>
      <c r="C20" s="61">
        <v>145050</v>
      </c>
      <c r="D20" s="62">
        <v>145050</v>
      </c>
      <c r="E20" s="63">
        <v>0</v>
      </c>
      <c r="F20" s="28"/>
      <c r="G20" s="55"/>
      <c r="H20" s="55"/>
    </row>
    <row r="21" spans="1:8" x14ac:dyDescent="0.25">
      <c r="A21" s="60" t="s">
        <v>550</v>
      </c>
      <c r="B21" s="8" t="s">
        <v>551</v>
      </c>
      <c r="C21" s="61">
        <v>31440</v>
      </c>
      <c r="D21" s="62">
        <v>31440</v>
      </c>
      <c r="E21" s="63">
        <v>0</v>
      </c>
      <c r="F21" s="28"/>
      <c r="G21" s="55"/>
      <c r="H21" s="55"/>
    </row>
    <row r="22" spans="1:8" x14ac:dyDescent="0.25">
      <c r="A22" s="60" t="s">
        <v>552</v>
      </c>
      <c r="B22" s="8" t="s">
        <v>17</v>
      </c>
      <c r="C22" s="61">
        <v>38887</v>
      </c>
      <c r="D22" s="62">
        <v>38887</v>
      </c>
      <c r="E22" s="63">
        <v>0</v>
      </c>
      <c r="F22" s="28"/>
      <c r="G22" s="55"/>
      <c r="H22" s="55"/>
    </row>
    <row r="23" spans="1:8" x14ac:dyDescent="0.25">
      <c r="A23" s="60" t="s">
        <v>553</v>
      </c>
      <c r="B23" s="8" t="s">
        <v>18</v>
      </c>
      <c r="C23" s="61">
        <v>42029</v>
      </c>
      <c r="D23" s="62">
        <v>42029</v>
      </c>
      <c r="E23" s="63">
        <v>0</v>
      </c>
      <c r="F23" s="28"/>
      <c r="G23" s="55"/>
      <c r="H23" s="55"/>
    </row>
    <row r="24" spans="1:8" x14ac:dyDescent="0.25">
      <c r="A24" s="60" t="s">
        <v>554</v>
      </c>
      <c r="B24" s="8" t="s">
        <v>19</v>
      </c>
      <c r="C24" s="61">
        <v>79363</v>
      </c>
      <c r="D24" s="62">
        <v>79363</v>
      </c>
      <c r="E24" s="63">
        <v>0</v>
      </c>
      <c r="F24" s="28"/>
      <c r="G24" s="55"/>
      <c r="H24" s="55"/>
    </row>
    <row r="25" spans="1:8" x14ac:dyDescent="0.25">
      <c r="A25" s="60" t="s">
        <v>555</v>
      </c>
      <c r="B25" s="8" t="s">
        <v>20</v>
      </c>
      <c r="C25" s="61">
        <v>83023</v>
      </c>
      <c r="D25" s="62">
        <v>83023</v>
      </c>
      <c r="E25" s="63">
        <v>0</v>
      </c>
      <c r="F25" s="28"/>
      <c r="G25" s="55"/>
      <c r="H25" s="55"/>
    </row>
    <row r="26" spans="1:8" x14ac:dyDescent="0.25">
      <c r="A26" s="60" t="s">
        <v>556</v>
      </c>
      <c r="B26" s="8" t="s">
        <v>21</v>
      </c>
      <c r="C26" s="61">
        <v>51373</v>
      </c>
      <c r="D26" s="62">
        <v>51373</v>
      </c>
      <c r="E26" s="63">
        <v>0</v>
      </c>
      <c r="F26" s="28"/>
      <c r="G26" s="55"/>
      <c r="H26" s="55"/>
    </row>
    <row r="27" spans="1:8" x14ac:dyDescent="0.25">
      <c r="A27" s="60" t="s">
        <v>557</v>
      </c>
      <c r="B27" s="8" t="s">
        <v>22</v>
      </c>
      <c r="C27" s="61">
        <v>13194</v>
      </c>
      <c r="D27" s="62">
        <v>13194</v>
      </c>
      <c r="E27" s="63">
        <v>0</v>
      </c>
      <c r="F27" s="28"/>
      <c r="G27" s="55"/>
      <c r="H27" s="55"/>
    </row>
    <row r="28" spans="1:8" x14ac:dyDescent="0.25">
      <c r="A28" s="60"/>
      <c r="B28" s="88" t="s">
        <v>1246</v>
      </c>
      <c r="C28" s="61"/>
      <c r="D28" s="62"/>
      <c r="E28" s="63"/>
      <c r="F28" s="28"/>
      <c r="G28" s="55"/>
      <c r="H28" s="55"/>
    </row>
    <row r="29" spans="1:8" x14ac:dyDescent="0.25">
      <c r="A29" s="56" t="s">
        <v>558</v>
      </c>
      <c r="B29" s="7" t="s">
        <v>1247</v>
      </c>
      <c r="C29" s="57">
        <v>8664</v>
      </c>
      <c r="D29" s="58">
        <v>3885</v>
      </c>
      <c r="E29" s="59">
        <v>4779</v>
      </c>
      <c r="F29" s="28"/>
      <c r="G29" s="55"/>
      <c r="H29" s="55"/>
    </row>
    <row r="30" spans="1:8" x14ac:dyDescent="0.25">
      <c r="A30" s="60" t="s">
        <v>559</v>
      </c>
      <c r="B30" s="8" t="s">
        <v>23</v>
      </c>
      <c r="C30" s="61">
        <v>3885</v>
      </c>
      <c r="D30" s="62">
        <v>3885</v>
      </c>
      <c r="E30" s="63">
        <v>0</v>
      </c>
      <c r="F30" s="28"/>
      <c r="G30" s="55"/>
      <c r="H30" s="55"/>
    </row>
    <row r="31" spans="1:8" x14ac:dyDescent="0.25">
      <c r="A31" s="60" t="s">
        <v>560</v>
      </c>
      <c r="B31" s="11" t="s">
        <v>24</v>
      </c>
      <c r="C31" s="61">
        <v>3885</v>
      </c>
      <c r="D31" s="62">
        <v>3885</v>
      </c>
      <c r="E31" s="63">
        <v>0</v>
      </c>
      <c r="F31" s="28"/>
      <c r="G31" s="55"/>
      <c r="H31" s="55"/>
    </row>
    <row r="32" spans="1:8" ht="15" customHeight="1" x14ac:dyDescent="0.25">
      <c r="A32" s="60" t="s">
        <v>561</v>
      </c>
      <c r="B32" s="8" t="s">
        <v>25</v>
      </c>
      <c r="C32" s="61">
        <v>533</v>
      </c>
      <c r="D32" s="62">
        <v>0</v>
      </c>
      <c r="E32" s="63">
        <v>533</v>
      </c>
      <c r="F32" s="28"/>
      <c r="G32" s="55"/>
      <c r="H32" s="55"/>
    </row>
    <row r="33" spans="1:8" x14ac:dyDescent="0.25">
      <c r="A33" s="60" t="s">
        <v>562</v>
      </c>
      <c r="B33" s="12" t="s">
        <v>26</v>
      </c>
      <c r="C33" s="61">
        <v>949</v>
      </c>
      <c r="D33" s="62">
        <v>0</v>
      </c>
      <c r="E33" s="63">
        <v>949</v>
      </c>
      <c r="F33" s="28"/>
      <c r="G33" s="55"/>
      <c r="H33" s="55"/>
    </row>
    <row r="34" spans="1:8" ht="16.149999999999999" customHeight="1" x14ac:dyDescent="0.25">
      <c r="A34" s="60" t="s">
        <v>563</v>
      </c>
      <c r="B34" s="12" t="s">
        <v>27</v>
      </c>
      <c r="C34" s="61">
        <v>923</v>
      </c>
      <c r="D34" s="62">
        <v>0</v>
      </c>
      <c r="E34" s="63">
        <v>923</v>
      </c>
      <c r="F34" s="32"/>
      <c r="G34" s="55"/>
      <c r="H34" s="55"/>
    </row>
    <row r="35" spans="1:8" ht="17.45" customHeight="1" x14ac:dyDescent="0.25">
      <c r="A35" s="60" t="s">
        <v>564</v>
      </c>
      <c r="B35" s="12" t="s">
        <v>28</v>
      </c>
      <c r="C35" s="61">
        <v>999</v>
      </c>
      <c r="D35" s="62">
        <v>0</v>
      </c>
      <c r="E35" s="63">
        <v>999</v>
      </c>
      <c r="F35" s="32"/>
      <c r="G35" s="55"/>
      <c r="H35" s="55"/>
    </row>
    <row r="36" spans="1:8" x14ac:dyDescent="0.25">
      <c r="A36" s="60" t="s">
        <v>565</v>
      </c>
      <c r="B36" s="12" t="s">
        <v>29</v>
      </c>
      <c r="C36" s="61">
        <v>855</v>
      </c>
      <c r="D36" s="62">
        <v>0</v>
      </c>
      <c r="E36" s="63">
        <v>855</v>
      </c>
      <c r="F36" s="28"/>
      <c r="G36" s="55"/>
      <c r="H36" s="55"/>
    </row>
    <row r="37" spans="1:8" x14ac:dyDescent="0.25">
      <c r="A37" s="60" t="s">
        <v>566</v>
      </c>
      <c r="B37" s="12" t="s">
        <v>30</v>
      </c>
      <c r="C37" s="61">
        <v>520</v>
      </c>
      <c r="D37" s="62">
        <v>0</v>
      </c>
      <c r="E37" s="63">
        <v>520</v>
      </c>
      <c r="F37" s="28"/>
      <c r="G37" s="55"/>
      <c r="H37" s="55"/>
    </row>
    <row r="38" spans="1:8" ht="30" x14ac:dyDescent="0.25">
      <c r="A38" s="56" t="s">
        <v>567</v>
      </c>
      <c r="B38" s="7" t="s">
        <v>31</v>
      </c>
      <c r="C38" s="57">
        <v>20923</v>
      </c>
      <c r="D38" s="58">
        <v>19507</v>
      </c>
      <c r="E38" s="59">
        <v>1416</v>
      </c>
      <c r="F38" s="28"/>
      <c r="G38" s="55"/>
      <c r="H38" s="55"/>
    </row>
    <row r="39" spans="1:8" x14ac:dyDescent="0.25">
      <c r="A39" s="60" t="s">
        <v>568</v>
      </c>
      <c r="B39" s="8" t="s">
        <v>32</v>
      </c>
      <c r="C39" s="61">
        <v>13902</v>
      </c>
      <c r="D39" s="62">
        <v>13896</v>
      </c>
      <c r="E39" s="63">
        <v>6</v>
      </c>
      <c r="F39" s="28"/>
      <c r="G39" s="55"/>
      <c r="H39" s="55"/>
    </row>
    <row r="40" spans="1:8" x14ac:dyDescent="0.25">
      <c r="A40" s="60" t="s">
        <v>569</v>
      </c>
      <c r="B40" s="11" t="s">
        <v>33</v>
      </c>
      <c r="C40" s="61">
        <v>13896</v>
      </c>
      <c r="D40" s="62">
        <v>13896</v>
      </c>
      <c r="E40" s="63">
        <v>0</v>
      </c>
      <c r="F40" s="28"/>
      <c r="G40" s="55"/>
      <c r="H40" s="55"/>
    </row>
    <row r="41" spans="1:8" x14ac:dyDescent="0.25">
      <c r="A41" s="60" t="s">
        <v>570</v>
      </c>
      <c r="B41" s="8" t="s">
        <v>34</v>
      </c>
      <c r="C41" s="61">
        <v>1741</v>
      </c>
      <c r="D41" s="62">
        <v>1341</v>
      </c>
      <c r="E41" s="63">
        <v>400</v>
      </c>
      <c r="F41" s="28"/>
      <c r="G41" s="55"/>
      <c r="H41" s="55"/>
    </row>
    <row r="42" spans="1:8" x14ac:dyDescent="0.25">
      <c r="A42" s="60" t="s">
        <v>571</v>
      </c>
      <c r="B42" s="11" t="s">
        <v>35</v>
      </c>
      <c r="C42" s="61">
        <v>1341</v>
      </c>
      <c r="D42" s="62">
        <v>1341</v>
      </c>
      <c r="E42" s="63">
        <v>0</v>
      </c>
      <c r="F42" s="28"/>
      <c r="G42" s="55"/>
      <c r="H42" s="55"/>
    </row>
    <row r="43" spans="1:8" x14ac:dyDescent="0.25">
      <c r="A43" s="60" t="s">
        <v>572</v>
      </c>
      <c r="B43" s="8" t="s">
        <v>36</v>
      </c>
      <c r="C43" s="61">
        <v>1234</v>
      </c>
      <c r="D43" s="62">
        <v>1092</v>
      </c>
      <c r="E43" s="63">
        <v>142</v>
      </c>
      <c r="F43" s="28"/>
      <c r="G43" s="55"/>
      <c r="H43" s="55"/>
    </row>
    <row r="44" spans="1:8" x14ac:dyDescent="0.25">
      <c r="A44" s="60" t="s">
        <v>573</v>
      </c>
      <c r="B44" s="11" t="s">
        <v>37</v>
      </c>
      <c r="C44" s="61">
        <v>1092</v>
      </c>
      <c r="D44" s="62">
        <v>1092</v>
      </c>
      <c r="E44" s="63">
        <v>0</v>
      </c>
      <c r="F44" s="28"/>
      <c r="G44" s="55"/>
      <c r="H44" s="55"/>
    </row>
    <row r="45" spans="1:8" x14ac:dyDescent="0.25">
      <c r="A45" s="60" t="s">
        <v>574</v>
      </c>
      <c r="B45" s="8" t="s">
        <v>38</v>
      </c>
      <c r="C45" s="61">
        <v>1486</v>
      </c>
      <c r="D45" s="62">
        <v>1454</v>
      </c>
      <c r="E45" s="63">
        <v>32</v>
      </c>
      <c r="F45" s="28"/>
      <c r="G45" s="55"/>
      <c r="H45" s="55"/>
    </row>
    <row r="46" spans="1:8" x14ac:dyDescent="0.25">
      <c r="A46" s="60" t="s">
        <v>575</v>
      </c>
      <c r="B46" s="11" t="s">
        <v>39</v>
      </c>
      <c r="C46" s="61">
        <v>1454</v>
      </c>
      <c r="D46" s="62">
        <v>1454</v>
      </c>
      <c r="E46" s="63">
        <v>0</v>
      </c>
      <c r="F46" s="28"/>
      <c r="G46" s="55"/>
      <c r="H46" s="55"/>
    </row>
    <row r="47" spans="1:8" x14ac:dyDescent="0.25">
      <c r="A47" s="60" t="s">
        <v>576</v>
      </c>
      <c r="B47" s="8" t="s">
        <v>40</v>
      </c>
      <c r="C47" s="61">
        <v>1724</v>
      </c>
      <c r="D47" s="62">
        <v>1724</v>
      </c>
      <c r="E47" s="63">
        <v>0</v>
      </c>
      <c r="F47" s="28"/>
      <c r="G47" s="55"/>
      <c r="H47" s="55"/>
    </row>
    <row r="48" spans="1:8" x14ac:dyDescent="0.25">
      <c r="A48" s="60" t="s">
        <v>577</v>
      </c>
      <c r="B48" s="11" t="s">
        <v>41</v>
      </c>
      <c r="C48" s="61">
        <v>1724</v>
      </c>
      <c r="D48" s="62">
        <v>1724</v>
      </c>
      <c r="E48" s="63">
        <v>0</v>
      </c>
      <c r="F48" s="28"/>
      <c r="G48" s="55"/>
      <c r="H48" s="55"/>
    </row>
    <row r="49" spans="1:8" x14ac:dyDescent="0.25">
      <c r="A49" s="60" t="s">
        <v>578</v>
      </c>
      <c r="B49" s="12" t="s">
        <v>42</v>
      </c>
      <c r="C49" s="61">
        <v>836</v>
      </c>
      <c r="D49" s="63">
        <v>0</v>
      </c>
      <c r="E49" s="63">
        <v>836</v>
      </c>
      <c r="F49" s="28"/>
      <c r="G49" s="55"/>
      <c r="H49" s="55"/>
    </row>
    <row r="50" spans="1:8" x14ac:dyDescent="0.25">
      <c r="A50" s="56" t="s">
        <v>579</v>
      </c>
      <c r="B50" s="7" t="s">
        <v>1248</v>
      </c>
      <c r="C50" s="57">
        <v>53817</v>
      </c>
      <c r="D50" s="58">
        <v>21597</v>
      </c>
      <c r="E50" s="59">
        <v>32220</v>
      </c>
      <c r="F50" s="28"/>
      <c r="G50" s="55"/>
      <c r="H50" s="55"/>
    </row>
    <row r="51" spans="1:8" x14ac:dyDescent="0.25">
      <c r="A51" s="60" t="s">
        <v>580</v>
      </c>
      <c r="B51" s="8" t="s">
        <v>50</v>
      </c>
      <c r="C51" s="61">
        <v>21597</v>
      </c>
      <c r="D51" s="62">
        <v>21597</v>
      </c>
      <c r="E51" s="63">
        <v>0</v>
      </c>
      <c r="F51" s="28"/>
      <c r="G51" s="55"/>
      <c r="H51" s="55"/>
    </row>
    <row r="52" spans="1:8" x14ac:dyDescent="0.25">
      <c r="A52" s="60" t="s">
        <v>581</v>
      </c>
      <c r="B52" s="11" t="s">
        <v>51</v>
      </c>
      <c r="C52" s="61">
        <v>21597</v>
      </c>
      <c r="D52" s="62">
        <v>21597</v>
      </c>
      <c r="E52" s="63">
        <v>0</v>
      </c>
      <c r="F52" s="28"/>
      <c r="G52" s="55"/>
      <c r="H52" s="55"/>
    </row>
    <row r="53" spans="1:8" x14ac:dyDescent="0.25">
      <c r="A53" s="60" t="s">
        <v>582</v>
      </c>
      <c r="B53" s="12" t="s">
        <v>52</v>
      </c>
      <c r="C53" s="61">
        <v>1551</v>
      </c>
      <c r="D53" s="62">
        <v>0</v>
      </c>
      <c r="E53" s="63">
        <v>1551</v>
      </c>
      <c r="F53" s="28"/>
      <c r="G53" s="55"/>
      <c r="H53" s="55"/>
    </row>
    <row r="54" spans="1:8" x14ac:dyDescent="0.25">
      <c r="A54" s="60" t="s">
        <v>583</v>
      </c>
      <c r="B54" s="12" t="s">
        <v>53</v>
      </c>
      <c r="C54" s="61">
        <v>982</v>
      </c>
      <c r="D54" s="62">
        <v>0</v>
      </c>
      <c r="E54" s="63">
        <v>982</v>
      </c>
      <c r="F54" s="28"/>
      <c r="G54" s="55"/>
      <c r="H54" s="55"/>
    </row>
    <row r="55" spans="1:8" x14ac:dyDescent="0.25">
      <c r="A55" s="60" t="s">
        <v>584</v>
      </c>
      <c r="B55" s="12" t="s">
        <v>54</v>
      </c>
      <c r="C55" s="61">
        <v>1518</v>
      </c>
      <c r="D55" s="62">
        <v>0</v>
      </c>
      <c r="E55" s="63">
        <v>1518</v>
      </c>
      <c r="F55" s="28"/>
      <c r="G55" s="55"/>
      <c r="H55" s="55"/>
    </row>
    <row r="56" spans="1:8" x14ac:dyDescent="0.25">
      <c r="A56" s="60" t="s">
        <v>585</v>
      </c>
      <c r="B56" s="12" t="s">
        <v>55</v>
      </c>
      <c r="C56" s="61">
        <v>1628</v>
      </c>
      <c r="D56" s="62">
        <v>0</v>
      </c>
      <c r="E56" s="63">
        <v>1628</v>
      </c>
      <c r="F56" s="28"/>
      <c r="G56" s="55"/>
      <c r="H56" s="55"/>
    </row>
    <row r="57" spans="1:8" x14ac:dyDescent="0.25">
      <c r="A57" s="60" t="s">
        <v>586</v>
      </c>
      <c r="B57" s="12" t="s">
        <v>56</v>
      </c>
      <c r="C57" s="61">
        <v>791</v>
      </c>
      <c r="D57" s="62">
        <v>0</v>
      </c>
      <c r="E57" s="63">
        <v>791</v>
      </c>
      <c r="F57" s="28"/>
      <c r="G57" s="55"/>
      <c r="H57" s="55"/>
    </row>
    <row r="58" spans="1:8" x14ac:dyDescent="0.25">
      <c r="A58" s="60" t="s">
        <v>587</v>
      </c>
      <c r="B58" s="12" t="s">
        <v>57</v>
      </c>
      <c r="C58" s="61">
        <v>2157</v>
      </c>
      <c r="D58" s="62">
        <v>0</v>
      </c>
      <c r="E58" s="63">
        <v>2157</v>
      </c>
      <c r="F58" s="28"/>
      <c r="G58" s="55"/>
      <c r="H58" s="55"/>
    </row>
    <row r="59" spans="1:8" x14ac:dyDescent="0.25">
      <c r="A59" s="60" t="s">
        <v>588</v>
      </c>
      <c r="B59" s="12" t="s">
        <v>58</v>
      </c>
      <c r="C59" s="61">
        <v>2211</v>
      </c>
      <c r="D59" s="62">
        <v>0</v>
      </c>
      <c r="E59" s="63">
        <v>2211</v>
      </c>
      <c r="F59" s="28"/>
      <c r="G59" s="55"/>
      <c r="H59" s="55"/>
    </row>
    <row r="60" spans="1:8" x14ac:dyDescent="0.25">
      <c r="A60" s="60" t="s">
        <v>589</v>
      </c>
      <c r="B60" s="12" t="s">
        <v>59</v>
      </c>
      <c r="C60" s="61">
        <v>1532</v>
      </c>
      <c r="D60" s="62">
        <v>0</v>
      </c>
      <c r="E60" s="63">
        <v>1532</v>
      </c>
      <c r="F60" s="28"/>
      <c r="G60" s="55"/>
      <c r="H60" s="55"/>
    </row>
    <row r="61" spans="1:8" x14ac:dyDescent="0.25">
      <c r="A61" s="60" t="s">
        <v>590</v>
      </c>
      <c r="B61" s="12" t="s">
        <v>60</v>
      </c>
      <c r="C61" s="61">
        <v>1074</v>
      </c>
      <c r="D61" s="62">
        <v>0</v>
      </c>
      <c r="E61" s="63">
        <v>1074</v>
      </c>
      <c r="F61" s="28"/>
      <c r="G61" s="55"/>
      <c r="H61" s="55"/>
    </row>
    <row r="62" spans="1:8" x14ac:dyDescent="0.25">
      <c r="A62" s="60" t="s">
        <v>591</v>
      </c>
      <c r="B62" s="12" t="s">
        <v>61</v>
      </c>
      <c r="C62" s="61">
        <v>430</v>
      </c>
      <c r="D62" s="62">
        <v>0</v>
      </c>
      <c r="E62" s="63">
        <v>430</v>
      </c>
      <c r="F62" s="28"/>
      <c r="G62" s="55"/>
      <c r="H62" s="55"/>
    </row>
    <row r="63" spans="1:8" x14ac:dyDescent="0.25">
      <c r="A63" s="60" t="s">
        <v>592</v>
      </c>
      <c r="B63" s="12" t="s">
        <v>62</v>
      </c>
      <c r="C63" s="61">
        <v>640</v>
      </c>
      <c r="D63" s="62">
        <v>0</v>
      </c>
      <c r="E63" s="63">
        <v>640</v>
      </c>
      <c r="F63" s="28"/>
      <c r="G63" s="55"/>
      <c r="H63" s="55"/>
    </row>
    <row r="64" spans="1:8" x14ac:dyDescent="0.25">
      <c r="A64" s="60" t="s">
        <v>593</v>
      </c>
      <c r="B64" s="12" t="s">
        <v>63</v>
      </c>
      <c r="C64" s="61">
        <v>628</v>
      </c>
      <c r="D64" s="62">
        <v>0</v>
      </c>
      <c r="E64" s="63">
        <v>628</v>
      </c>
      <c r="F64" s="28"/>
      <c r="G64" s="55"/>
      <c r="H64" s="55"/>
    </row>
    <row r="65" spans="1:8" x14ac:dyDescent="0.25">
      <c r="A65" s="60" t="s">
        <v>594</v>
      </c>
      <c r="B65" s="12" t="s">
        <v>64</v>
      </c>
      <c r="C65" s="61">
        <v>3056</v>
      </c>
      <c r="D65" s="62">
        <v>0</v>
      </c>
      <c r="E65" s="63">
        <v>3056</v>
      </c>
      <c r="F65" s="28"/>
      <c r="G65" s="55"/>
      <c r="H65" s="55"/>
    </row>
    <row r="66" spans="1:8" x14ac:dyDescent="0.25">
      <c r="A66" s="60" t="s">
        <v>595</v>
      </c>
      <c r="B66" s="12" t="s">
        <v>65</v>
      </c>
      <c r="C66" s="61">
        <v>2843</v>
      </c>
      <c r="D66" s="62">
        <v>0</v>
      </c>
      <c r="E66" s="63">
        <v>2843</v>
      </c>
      <c r="F66" s="28"/>
      <c r="G66" s="55"/>
      <c r="H66" s="55"/>
    </row>
    <row r="67" spans="1:8" x14ac:dyDescent="0.25">
      <c r="A67" s="60" t="s">
        <v>596</v>
      </c>
      <c r="B67" s="12" t="s">
        <v>66</v>
      </c>
      <c r="C67" s="61">
        <v>3300</v>
      </c>
      <c r="D67" s="62">
        <v>0</v>
      </c>
      <c r="E67" s="63">
        <v>3300</v>
      </c>
      <c r="F67" s="28"/>
      <c r="G67" s="55"/>
      <c r="H67" s="55"/>
    </row>
    <row r="68" spans="1:8" x14ac:dyDescent="0.25">
      <c r="A68" s="60" t="s">
        <v>597</v>
      </c>
      <c r="B68" s="12" t="s">
        <v>67</v>
      </c>
      <c r="C68" s="61">
        <v>951</v>
      </c>
      <c r="D68" s="62">
        <v>0</v>
      </c>
      <c r="E68" s="63">
        <v>951</v>
      </c>
      <c r="F68" s="28"/>
      <c r="G68" s="55"/>
      <c r="H68" s="55"/>
    </row>
    <row r="69" spans="1:8" x14ac:dyDescent="0.25">
      <c r="A69" s="60" t="s">
        <v>598</v>
      </c>
      <c r="B69" s="12" t="s">
        <v>68</v>
      </c>
      <c r="C69" s="61">
        <v>1927</v>
      </c>
      <c r="D69" s="62">
        <v>0</v>
      </c>
      <c r="E69" s="63">
        <v>1927</v>
      </c>
      <c r="F69" s="28"/>
      <c r="G69" s="55"/>
      <c r="H69" s="55"/>
    </row>
    <row r="70" spans="1:8" x14ac:dyDescent="0.25">
      <c r="A70" s="60" t="s">
        <v>599</v>
      </c>
      <c r="B70" s="12" t="s">
        <v>69</v>
      </c>
      <c r="C70" s="61">
        <v>192</v>
      </c>
      <c r="D70" s="62">
        <v>0</v>
      </c>
      <c r="E70" s="63">
        <v>192</v>
      </c>
      <c r="F70" s="28"/>
      <c r="G70" s="55"/>
      <c r="H70" s="55"/>
    </row>
    <row r="71" spans="1:8" x14ac:dyDescent="0.25">
      <c r="A71" s="60" t="s">
        <v>600</v>
      </c>
      <c r="B71" s="12" t="s">
        <v>70</v>
      </c>
      <c r="C71" s="61">
        <v>795</v>
      </c>
      <c r="D71" s="62">
        <v>0</v>
      </c>
      <c r="E71" s="63">
        <v>795</v>
      </c>
      <c r="F71" s="28"/>
      <c r="G71" s="55"/>
      <c r="H71" s="55"/>
    </row>
    <row r="72" spans="1:8" x14ac:dyDescent="0.25">
      <c r="A72" s="60" t="s">
        <v>601</v>
      </c>
      <c r="B72" s="12" t="s">
        <v>71</v>
      </c>
      <c r="C72" s="61">
        <v>1259</v>
      </c>
      <c r="D72" s="62">
        <v>0</v>
      </c>
      <c r="E72" s="63">
        <v>1259</v>
      </c>
      <c r="F72" s="28"/>
      <c r="G72" s="55"/>
      <c r="H72" s="55"/>
    </row>
    <row r="73" spans="1:8" x14ac:dyDescent="0.25">
      <c r="A73" s="60" t="s">
        <v>602</v>
      </c>
      <c r="B73" s="12" t="s">
        <v>72</v>
      </c>
      <c r="C73" s="61">
        <v>618</v>
      </c>
      <c r="D73" s="62">
        <v>0</v>
      </c>
      <c r="E73" s="63">
        <v>618</v>
      </c>
      <c r="F73" s="28"/>
      <c r="G73" s="55"/>
      <c r="H73" s="55"/>
    </row>
    <row r="74" spans="1:8" x14ac:dyDescent="0.25">
      <c r="A74" s="60" t="s">
        <v>603</v>
      </c>
      <c r="B74" s="12" t="s">
        <v>73</v>
      </c>
      <c r="C74" s="61">
        <v>856</v>
      </c>
      <c r="D74" s="62">
        <v>0</v>
      </c>
      <c r="E74" s="63">
        <v>856</v>
      </c>
      <c r="F74" s="28"/>
      <c r="G74" s="55"/>
      <c r="H74" s="55"/>
    </row>
    <row r="75" spans="1:8" x14ac:dyDescent="0.25">
      <c r="A75" s="60" t="s">
        <v>604</v>
      </c>
      <c r="B75" s="12" t="s">
        <v>74</v>
      </c>
      <c r="C75" s="61">
        <v>469</v>
      </c>
      <c r="D75" s="62">
        <v>0</v>
      </c>
      <c r="E75" s="63">
        <v>469</v>
      </c>
      <c r="F75" s="43"/>
      <c r="G75" s="55"/>
      <c r="H75" s="55"/>
    </row>
    <row r="76" spans="1:8" x14ac:dyDescent="0.25">
      <c r="A76" s="60" t="s">
        <v>605</v>
      </c>
      <c r="B76" s="12" t="s">
        <v>75</v>
      </c>
      <c r="C76" s="61">
        <v>812</v>
      </c>
      <c r="D76" s="62">
        <v>0</v>
      </c>
      <c r="E76" s="63">
        <v>812</v>
      </c>
      <c r="F76" s="28"/>
      <c r="G76" s="55"/>
      <c r="H76" s="55"/>
    </row>
    <row r="77" spans="1:8" x14ac:dyDescent="0.25">
      <c r="A77" s="56" t="s">
        <v>606</v>
      </c>
      <c r="B77" s="7" t="s">
        <v>1249</v>
      </c>
      <c r="C77" s="57">
        <v>8624</v>
      </c>
      <c r="D77" s="58">
        <v>5051</v>
      </c>
      <c r="E77" s="59">
        <v>3573</v>
      </c>
      <c r="F77" s="28"/>
      <c r="G77" s="55"/>
      <c r="H77" s="55"/>
    </row>
    <row r="78" spans="1:8" x14ac:dyDescent="0.25">
      <c r="A78" s="60" t="s">
        <v>607</v>
      </c>
      <c r="B78" s="8" t="s">
        <v>76</v>
      </c>
      <c r="C78" s="61">
        <v>5051</v>
      </c>
      <c r="D78" s="62">
        <v>5051</v>
      </c>
      <c r="E78" s="63">
        <v>0</v>
      </c>
      <c r="F78" s="28"/>
      <c r="G78" s="55"/>
      <c r="H78" s="55"/>
    </row>
    <row r="79" spans="1:8" x14ac:dyDescent="0.25">
      <c r="A79" s="60" t="s">
        <v>608</v>
      </c>
      <c r="B79" s="11" t="s">
        <v>77</v>
      </c>
      <c r="C79" s="61">
        <v>5051</v>
      </c>
      <c r="D79" s="62">
        <v>5051</v>
      </c>
      <c r="E79" s="63">
        <v>0</v>
      </c>
      <c r="F79" s="28"/>
      <c r="G79" s="55"/>
      <c r="H79" s="55"/>
    </row>
    <row r="80" spans="1:8" x14ac:dyDescent="0.25">
      <c r="A80" s="60" t="s">
        <v>609</v>
      </c>
      <c r="B80" s="12" t="s">
        <v>78</v>
      </c>
      <c r="C80" s="61">
        <v>631</v>
      </c>
      <c r="D80" s="62">
        <v>0</v>
      </c>
      <c r="E80" s="63">
        <v>631</v>
      </c>
      <c r="F80" s="28"/>
      <c r="G80" s="55"/>
      <c r="H80" s="55"/>
    </row>
    <row r="81" spans="1:8" x14ac:dyDescent="0.25">
      <c r="A81" s="60" t="s">
        <v>610</v>
      </c>
      <c r="B81" s="12" t="s">
        <v>79</v>
      </c>
      <c r="C81" s="61">
        <v>687</v>
      </c>
      <c r="D81" s="62">
        <v>0</v>
      </c>
      <c r="E81" s="63">
        <v>687</v>
      </c>
      <c r="F81" s="28"/>
      <c r="G81" s="55"/>
      <c r="H81" s="55"/>
    </row>
    <row r="82" spans="1:8" x14ac:dyDescent="0.25">
      <c r="A82" s="60" t="s">
        <v>611</v>
      </c>
      <c r="B82" s="12" t="s">
        <v>80</v>
      </c>
      <c r="C82" s="61">
        <v>448</v>
      </c>
      <c r="D82" s="62">
        <v>0</v>
      </c>
      <c r="E82" s="63">
        <v>448</v>
      </c>
      <c r="F82" s="28"/>
      <c r="G82" s="55"/>
      <c r="H82" s="55"/>
    </row>
    <row r="83" spans="1:8" x14ac:dyDescent="0.25">
      <c r="A83" s="60" t="s">
        <v>612</v>
      </c>
      <c r="B83" s="12" t="s">
        <v>81</v>
      </c>
      <c r="C83" s="61">
        <v>156</v>
      </c>
      <c r="D83" s="62">
        <v>0</v>
      </c>
      <c r="E83" s="63">
        <v>156</v>
      </c>
      <c r="F83" s="28"/>
      <c r="G83" s="55"/>
      <c r="H83" s="55"/>
    </row>
    <row r="84" spans="1:8" ht="15" customHeight="1" x14ac:dyDescent="0.25">
      <c r="A84" s="60" t="s">
        <v>613</v>
      </c>
      <c r="B84" s="12" t="s">
        <v>82</v>
      </c>
      <c r="C84" s="61">
        <v>331</v>
      </c>
      <c r="D84" s="62">
        <v>0</v>
      </c>
      <c r="E84" s="63">
        <v>331</v>
      </c>
      <c r="F84" s="28"/>
      <c r="G84" s="55"/>
      <c r="H84" s="55"/>
    </row>
    <row r="85" spans="1:8" x14ac:dyDescent="0.25">
      <c r="A85" s="60" t="s">
        <v>614</v>
      </c>
      <c r="B85" s="12" t="s">
        <v>83</v>
      </c>
      <c r="C85" s="61">
        <v>579</v>
      </c>
      <c r="D85" s="62">
        <v>0</v>
      </c>
      <c r="E85" s="63">
        <v>579</v>
      </c>
      <c r="F85" s="44"/>
      <c r="G85" s="55"/>
      <c r="H85" s="55"/>
    </row>
    <row r="86" spans="1:8" x14ac:dyDescent="0.25">
      <c r="A86" s="60" t="s">
        <v>615</v>
      </c>
      <c r="B86" s="8" t="s">
        <v>84</v>
      </c>
      <c r="C86" s="61">
        <v>205</v>
      </c>
      <c r="D86" s="62">
        <v>0</v>
      </c>
      <c r="E86" s="63">
        <v>205</v>
      </c>
      <c r="G86" s="55"/>
      <c r="H86" s="55"/>
    </row>
    <row r="87" spans="1:8" x14ac:dyDescent="0.25">
      <c r="A87" s="60" t="s">
        <v>616</v>
      </c>
      <c r="B87" s="12" t="s">
        <v>85</v>
      </c>
      <c r="C87" s="61">
        <v>365</v>
      </c>
      <c r="D87" s="62">
        <v>0</v>
      </c>
      <c r="E87" s="63">
        <v>365</v>
      </c>
      <c r="G87" s="55"/>
      <c r="H87" s="55"/>
    </row>
    <row r="88" spans="1:8" x14ac:dyDescent="0.25">
      <c r="A88" s="60" t="s">
        <v>617</v>
      </c>
      <c r="B88" s="12" t="s">
        <v>86</v>
      </c>
      <c r="C88" s="61">
        <v>117</v>
      </c>
      <c r="D88" s="62">
        <v>0</v>
      </c>
      <c r="E88" s="63">
        <v>117</v>
      </c>
      <c r="G88" s="55"/>
      <c r="H88" s="55"/>
    </row>
    <row r="89" spans="1:8" x14ac:dyDescent="0.25">
      <c r="A89" s="60" t="s">
        <v>618</v>
      </c>
      <c r="B89" s="12" t="s">
        <v>87</v>
      </c>
      <c r="C89" s="61">
        <v>54</v>
      </c>
      <c r="D89" s="62">
        <v>0</v>
      </c>
      <c r="E89" s="63">
        <v>54</v>
      </c>
      <c r="G89" s="55"/>
      <c r="H89" s="55"/>
    </row>
    <row r="90" spans="1:8" x14ac:dyDescent="0.25">
      <c r="A90" s="56" t="s">
        <v>619</v>
      </c>
      <c r="B90" s="7" t="s">
        <v>1250</v>
      </c>
      <c r="C90" s="57">
        <v>27922</v>
      </c>
      <c r="D90" s="58">
        <v>13334</v>
      </c>
      <c r="E90" s="59">
        <v>14588</v>
      </c>
      <c r="G90" s="55"/>
      <c r="H90" s="55"/>
    </row>
    <row r="91" spans="1:8" x14ac:dyDescent="0.25">
      <c r="A91" s="60" t="s">
        <v>620</v>
      </c>
      <c r="B91" s="8" t="s">
        <v>88</v>
      </c>
      <c r="C91" s="61">
        <v>9478</v>
      </c>
      <c r="D91" s="62">
        <v>9466</v>
      </c>
      <c r="E91" s="63">
        <v>12</v>
      </c>
      <c r="G91" s="55"/>
      <c r="H91" s="55"/>
    </row>
    <row r="92" spans="1:8" x14ac:dyDescent="0.25">
      <c r="A92" s="60" t="s">
        <v>621</v>
      </c>
      <c r="B92" s="11" t="s">
        <v>89</v>
      </c>
      <c r="C92" s="61">
        <v>9466</v>
      </c>
      <c r="D92" s="62">
        <v>9466</v>
      </c>
      <c r="E92" s="63">
        <v>0</v>
      </c>
      <c r="G92" s="55"/>
      <c r="H92" s="55"/>
    </row>
    <row r="93" spans="1:8" x14ac:dyDescent="0.25">
      <c r="A93" s="60" t="s">
        <v>622</v>
      </c>
      <c r="B93" s="8" t="s">
        <v>90</v>
      </c>
      <c r="C93" s="61">
        <v>3938</v>
      </c>
      <c r="D93" s="62">
        <v>3868</v>
      </c>
      <c r="E93" s="63">
        <v>70</v>
      </c>
      <c r="G93" s="55"/>
      <c r="H93" s="55"/>
    </row>
    <row r="94" spans="1:8" x14ac:dyDescent="0.25">
      <c r="A94" s="60" t="s">
        <v>623</v>
      </c>
      <c r="B94" s="11" t="s">
        <v>91</v>
      </c>
      <c r="C94" s="61">
        <v>3868</v>
      </c>
      <c r="D94" s="62">
        <v>3868</v>
      </c>
      <c r="E94" s="63">
        <v>0</v>
      </c>
      <c r="G94" s="55"/>
      <c r="H94" s="55"/>
    </row>
    <row r="95" spans="1:8" x14ac:dyDescent="0.25">
      <c r="A95" s="60" t="s">
        <v>624</v>
      </c>
      <c r="B95" s="12" t="s">
        <v>92</v>
      </c>
      <c r="C95" s="61">
        <v>942</v>
      </c>
      <c r="D95" s="62">
        <v>0</v>
      </c>
      <c r="E95" s="63">
        <v>942</v>
      </c>
      <c r="G95" s="55"/>
      <c r="H95" s="55"/>
    </row>
    <row r="96" spans="1:8" x14ac:dyDescent="0.25">
      <c r="A96" s="60" t="s">
        <v>625</v>
      </c>
      <c r="B96" s="12" t="s">
        <v>93</v>
      </c>
      <c r="C96" s="61">
        <v>1237</v>
      </c>
      <c r="D96" s="62">
        <v>0</v>
      </c>
      <c r="E96" s="63">
        <v>1237</v>
      </c>
      <c r="G96" s="55"/>
      <c r="H96" s="55"/>
    </row>
    <row r="97" spans="1:8" x14ac:dyDescent="0.25">
      <c r="A97" s="60" t="s">
        <v>626</v>
      </c>
      <c r="B97" s="12" t="s">
        <v>94</v>
      </c>
      <c r="C97" s="61">
        <v>982</v>
      </c>
      <c r="D97" s="62">
        <v>0</v>
      </c>
      <c r="E97" s="63">
        <v>982</v>
      </c>
      <c r="G97" s="55"/>
      <c r="H97" s="55"/>
    </row>
    <row r="98" spans="1:8" x14ac:dyDescent="0.25">
      <c r="A98" s="60" t="s">
        <v>627</v>
      </c>
      <c r="B98" s="12" t="s">
        <v>95</v>
      </c>
      <c r="C98" s="61">
        <v>1031</v>
      </c>
      <c r="D98" s="62">
        <v>0</v>
      </c>
      <c r="E98" s="63">
        <v>1031</v>
      </c>
      <c r="G98" s="55"/>
      <c r="H98" s="55"/>
    </row>
    <row r="99" spans="1:8" x14ac:dyDescent="0.25">
      <c r="A99" s="60" t="s">
        <v>628</v>
      </c>
      <c r="B99" s="12" t="s">
        <v>96</v>
      </c>
      <c r="C99" s="61">
        <v>1924</v>
      </c>
      <c r="D99" s="62">
        <v>0</v>
      </c>
      <c r="E99" s="63">
        <v>1924</v>
      </c>
      <c r="G99" s="55"/>
      <c r="H99" s="55"/>
    </row>
    <row r="100" spans="1:8" x14ac:dyDescent="0.25">
      <c r="A100" s="60" t="s">
        <v>629</v>
      </c>
      <c r="B100" s="12" t="s">
        <v>97</v>
      </c>
      <c r="C100" s="61">
        <v>1180</v>
      </c>
      <c r="D100" s="62">
        <v>0</v>
      </c>
      <c r="E100" s="63">
        <v>1180</v>
      </c>
      <c r="G100" s="55"/>
      <c r="H100" s="55"/>
    </row>
    <row r="101" spans="1:8" x14ac:dyDescent="0.25">
      <c r="A101" s="60" t="s">
        <v>630</v>
      </c>
      <c r="B101" s="12" t="s">
        <v>98</v>
      </c>
      <c r="C101" s="61">
        <v>624</v>
      </c>
      <c r="D101" s="62">
        <v>0</v>
      </c>
      <c r="E101" s="63">
        <v>624</v>
      </c>
      <c r="G101" s="55"/>
      <c r="H101" s="55"/>
    </row>
    <row r="102" spans="1:8" x14ac:dyDescent="0.25">
      <c r="A102" s="60" t="s">
        <v>631</v>
      </c>
      <c r="B102" s="12" t="s">
        <v>99</v>
      </c>
      <c r="C102" s="61">
        <v>914</v>
      </c>
      <c r="D102" s="62">
        <v>0</v>
      </c>
      <c r="E102" s="63">
        <v>914</v>
      </c>
      <c r="G102" s="55"/>
      <c r="H102" s="55"/>
    </row>
    <row r="103" spans="1:8" x14ac:dyDescent="0.25">
      <c r="A103" s="60" t="s">
        <v>632</v>
      </c>
      <c r="B103" s="12" t="s">
        <v>100</v>
      </c>
      <c r="C103" s="61">
        <v>2190</v>
      </c>
      <c r="D103" s="62">
        <v>0</v>
      </c>
      <c r="E103" s="63">
        <v>2190</v>
      </c>
      <c r="G103" s="55"/>
      <c r="H103" s="55"/>
    </row>
    <row r="104" spans="1:8" x14ac:dyDescent="0.25">
      <c r="A104" s="60" t="s">
        <v>633</v>
      </c>
      <c r="B104" s="12" t="s">
        <v>101</v>
      </c>
      <c r="C104" s="61">
        <v>1191</v>
      </c>
      <c r="D104" s="62">
        <v>0</v>
      </c>
      <c r="E104" s="63">
        <v>1191</v>
      </c>
      <c r="G104" s="55"/>
      <c r="H104" s="55"/>
    </row>
    <row r="105" spans="1:8" x14ac:dyDescent="0.25">
      <c r="A105" s="60" t="s">
        <v>634</v>
      </c>
      <c r="B105" s="12" t="s">
        <v>102</v>
      </c>
      <c r="C105" s="61">
        <v>995</v>
      </c>
      <c r="D105" s="62">
        <v>0</v>
      </c>
      <c r="E105" s="63">
        <v>995</v>
      </c>
      <c r="G105" s="55"/>
      <c r="H105" s="55"/>
    </row>
    <row r="106" spans="1:8" x14ac:dyDescent="0.25">
      <c r="A106" s="60" t="s">
        <v>635</v>
      </c>
      <c r="B106" s="12" t="s">
        <v>103</v>
      </c>
      <c r="C106" s="61">
        <v>989</v>
      </c>
      <c r="D106" s="62">
        <v>0</v>
      </c>
      <c r="E106" s="63">
        <v>989</v>
      </c>
      <c r="G106" s="55"/>
      <c r="H106" s="55"/>
    </row>
    <row r="107" spans="1:8" x14ac:dyDescent="0.25">
      <c r="A107" s="60" t="s">
        <v>636</v>
      </c>
      <c r="B107" s="12" t="s">
        <v>104</v>
      </c>
      <c r="C107" s="61">
        <v>307</v>
      </c>
      <c r="D107" s="62">
        <v>0</v>
      </c>
      <c r="E107" s="63">
        <v>307</v>
      </c>
      <c r="G107" s="55"/>
      <c r="H107" s="55"/>
    </row>
    <row r="108" spans="1:8" ht="15" customHeight="1" x14ac:dyDescent="0.25">
      <c r="A108" s="56" t="s">
        <v>637</v>
      </c>
      <c r="B108" s="7" t="s">
        <v>105</v>
      </c>
      <c r="C108" s="57">
        <v>13701</v>
      </c>
      <c r="D108" s="58">
        <v>0</v>
      </c>
      <c r="E108" s="59">
        <v>13701</v>
      </c>
      <c r="F108" s="32"/>
      <c r="G108" s="55"/>
      <c r="H108" s="55"/>
    </row>
    <row r="109" spans="1:8" x14ac:dyDescent="0.25">
      <c r="A109" s="60" t="s">
        <v>638</v>
      </c>
      <c r="B109" s="12" t="s">
        <v>106</v>
      </c>
      <c r="C109" s="61">
        <v>1625</v>
      </c>
      <c r="D109" s="62">
        <v>0</v>
      </c>
      <c r="E109" s="63">
        <v>1625</v>
      </c>
      <c r="G109" s="55"/>
      <c r="H109" s="55"/>
    </row>
    <row r="110" spans="1:8" x14ac:dyDescent="0.25">
      <c r="A110" s="60" t="s">
        <v>639</v>
      </c>
      <c r="B110" s="12" t="s">
        <v>107</v>
      </c>
      <c r="C110" s="61">
        <v>565</v>
      </c>
      <c r="D110" s="62">
        <v>0</v>
      </c>
      <c r="E110" s="63">
        <v>565</v>
      </c>
      <c r="G110" s="55"/>
      <c r="H110" s="55"/>
    </row>
    <row r="111" spans="1:8" x14ac:dyDescent="0.25">
      <c r="A111" s="60" t="s">
        <v>640</v>
      </c>
      <c r="B111" s="12" t="s">
        <v>108</v>
      </c>
      <c r="C111" s="61">
        <v>292</v>
      </c>
      <c r="D111" s="62">
        <v>0</v>
      </c>
      <c r="E111" s="63">
        <v>292</v>
      </c>
      <c r="G111" s="55"/>
      <c r="H111" s="55"/>
    </row>
    <row r="112" spans="1:8" x14ac:dyDescent="0.25">
      <c r="A112" s="60" t="s">
        <v>641</v>
      </c>
      <c r="B112" s="12" t="s">
        <v>109</v>
      </c>
      <c r="C112" s="61">
        <v>2933</v>
      </c>
      <c r="D112" s="62">
        <v>0</v>
      </c>
      <c r="E112" s="63">
        <v>2933</v>
      </c>
      <c r="G112" s="55"/>
      <c r="H112" s="55"/>
    </row>
    <row r="113" spans="1:8" x14ac:dyDescent="0.25">
      <c r="A113" s="60" t="s">
        <v>642</v>
      </c>
      <c r="B113" s="12" t="s">
        <v>110</v>
      </c>
      <c r="C113" s="61">
        <v>808</v>
      </c>
      <c r="D113" s="62">
        <v>0</v>
      </c>
      <c r="E113" s="63">
        <v>808</v>
      </c>
      <c r="G113" s="55"/>
      <c r="H113" s="55"/>
    </row>
    <row r="114" spans="1:8" x14ac:dyDescent="0.25">
      <c r="A114" s="60" t="s">
        <v>643</v>
      </c>
      <c r="B114" s="12" t="s">
        <v>111</v>
      </c>
      <c r="C114" s="61">
        <v>519</v>
      </c>
      <c r="D114" s="62">
        <v>0</v>
      </c>
      <c r="E114" s="63">
        <v>519</v>
      </c>
      <c r="G114" s="55"/>
      <c r="H114" s="55"/>
    </row>
    <row r="115" spans="1:8" x14ac:dyDescent="0.25">
      <c r="A115" s="60" t="s">
        <v>644</v>
      </c>
      <c r="B115" s="12" t="s">
        <v>112</v>
      </c>
      <c r="C115" s="61">
        <v>742</v>
      </c>
      <c r="D115" s="62">
        <v>0</v>
      </c>
      <c r="E115" s="63">
        <v>742</v>
      </c>
      <c r="G115" s="55"/>
      <c r="H115" s="55"/>
    </row>
    <row r="116" spans="1:8" x14ac:dyDescent="0.25">
      <c r="A116" s="60" t="s">
        <v>645</v>
      </c>
      <c r="B116" s="12" t="s">
        <v>113</v>
      </c>
      <c r="C116" s="61">
        <v>1396</v>
      </c>
      <c r="D116" s="62">
        <v>0</v>
      </c>
      <c r="E116" s="63">
        <v>1396</v>
      </c>
      <c r="G116" s="55"/>
      <c r="H116" s="55"/>
    </row>
    <row r="117" spans="1:8" x14ac:dyDescent="0.25">
      <c r="A117" s="60" t="s">
        <v>646</v>
      </c>
      <c r="B117" s="12" t="s">
        <v>114</v>
      </c>
      <c r="C117" s="61">
        <v>1759</v>
      </c>
      <c r="D117" s="62">
        <v>0</v>
      </c>
      <c r="E117" s="63">
        <v>1759</v>
      </c>
      <c r="G117" s="55"/>
      <c r="H117" s="55"/>
    </row>
    <row r="118" spans="1:8" x14ac:dyDescent="0.25">
      <c r="A118" s="60" t="s">
        <v>647</v>
      </c>
      <c r="B118" s="12" t="s">
        <v>115</v>
      </c>
      <c r="C118" s="61">
        <v>534</v>
      </c>
      <c r="D118" s="62">
        <v>0</v>
      </c>
      <c r="E118" s="63">
        <v>534</v>
      </c>
      <c r="G118" s="55"/>
      <c r="H118" s="55"/>
    </row>
    <row r="119" spans="1:8" x14ac:dyDescent="0.25">
      <c r="A119" s="60" t="s">
        <v>648</v>
      </c>
      <c r="B119" s="12" t="s">
        <v>116</v>
      </c>
      <c r="C119" s="61">
        <v>1756</v>
      </c>
      <c r="D119" s="62">
        <v>0</v>
      </c>
      <c r="E119" s="63">
        <v>1756</v>
      </c>
      <c r="G119" s="55"/>
      <c r="H119" s="55"/>
    </row>
    <row r="120" spans="1:8" x14ac:dyDescent="0.25">
      <c r="A120" s="60" t="s">
        <v>649</v>
      </c>
      <c r="B120" s="12" t="s">
        <v>117</v>
      </c>
      <c r="C120" s="61">
        <v>772</v>
      </c>
      <c r="D120" s="62">
        <v>0</v>
      </c>
      <c r="E120" s="63">
        <v>772</v>
      </c>
      <c r="G120" s="55"/>
      <c r="H120" s="55"/>
    </row>
    <row r="121" spans="1:8" ht="15" customHeight="1" x14ac:dyDescent="0.25">
      <c r="A121" s="56" t="s">
        <v>650</v>
      </c>
      <c r="B121" s="7" t="s">
        <v>118</v>
      </c>
      <c r="C121" s="57">
        <v>107010</v>
      </c>
      <c r="D121" s="58">
        <v>22651</v>
      </c>
      <c r="E121" s="59">
        <v>84359</v>
      </c>
      <c r="F121" s="32"/>
      <c r="G121" s="55"/>
      <c r="H121" s="55"/>
    </row>
    <row r="122" spans="1:8" x14ac:dyDescent="0.25">
      <c r="A122" s="60" t="s">
        <v>651</v>
      </c>
      <c r="B122" s="8" t="s">
        <v>119</v>
      </c>
      <c r="C122" s="61">
        <v>3102</v>
      </c>
      <c r="D122" s="62">
        <v>2893</v>
      </c>
      <c r="E122" s="63">
        <v>209</v>
      </c>
      <c r="G122" s="55"/>
      <c r="H122" s="55"/>
    </row>
    <row r="123" spans="1:8" x14ac:dyDescent="0.25">
      <c r="A123" s="60" t="s">
        <v>652</v>
      </c>
      <c r="B123" s="11" t="s">
        <v>120</v>
      </c>
      <c r="C123" s="61">
        <v>2893</v>
      </c>
      <c r="D123" s="62">
        <v>2893</v>
      </c>
      <c r="E123" s="63">
        <v>0</v>
      </c>
      <c r="G123" s="55"/>
      <c r="H123" s="55"/>
    </row>
    <row r="124" spans="1:8" x14ac:dyDescent="0.25">
      <c r="A124" s="60" t="s">
        <v>653</v>
      </c>
      <c r="B124" s="8" t="s">
        <v>121</v>
      </c>
      <c r="C124" s="61">
        <v>2206</v>
      </c>
      <c r="D124" s="62">
        <v>2002</v>
      </c>
      <c r="E124" s="63">
        <v>204</v>
      </c>
      <c r="G124" s="55"/>
      <c r="H124" s="55"/>
    </row>
    <row r="125" spans="1:8" x14ac:dyDescent="0.25">
      <c r="A125" s="60" t="s">
        <v>654</v>
      </c>
      <c r="B125" s="11" t="s">
        <v>122</v>
      </c>
      <c r="C125" s="61">
        <v>2002</v>
      </c>
      <c r="D125" s="62">
        <v>2002</v>
      </c>
      <c r="E125" s="63">
        <v>0</v>
      </c>
      <c r="G125" s="55"/>
      <c r="H125" s="55"/>
    </row>
    <row r="126" spans="1:8" x14ac:dyDescent="0.25">
      <c r="A126" s="60" t="s">
        <v>655</v>
      </c>
      <c r="B126" s="8" t="s">
        <v>123</v>
      </c>
      <c r="C126" s="61">
        <v>19755</v>
      </c>
      <c r="D126" s="62">
        <v>17756</v>
      </c>
      <c r="E126" s="63">
        <v>1999</v>
      </c>
      <c r="G126" s="55"/>
      <c r="H126" s="55"/>
    </row>
    <row r="127" spans="1:8" x14ac:dyDescent="0.25">
      <c r="A127" s="60" t="s">
        <v>656</v>
      </c>
      <c r="B127" s="11" t="s">
        <v>124</v>
      </c>
      <c r="C127" s="61">
        <v>17756</v>
      </c>
      <c r="D127" s="62">
        <v>17756</v>
      </c>
      <c r="E127" s="63">
        <v>0</v>
      </c>
      <c r="G127" s="55"/>
      <c r="H127" s="55"/>
    </row>
    <row r="128" spans="1:8" x14ac:dyDescent="0.25">
      <c r="A128" s="60" t="s">
        <v>657</v>
      </c>
      <c r="B128" s="12" t="s">
        <v>125</v>
      </c>
      <c r="C128" s="61">
        <v>1859</v>
      </c>
      <c r="D128" s="62">
        <v>0</v>
      </c>
      <c r="E128" s="63">
        <v>1859</v>
      </c>
      <c r="G128" s="55"/>
      <c r="H128" s="55"/>
    </row>
    <row r="129" spans="1:8" x14ac:dyDescent="0.25">
      <c r="A129" s="60" t="s">
        <v>658</v>
      </c>
      <c r="B129" s="12" t="s">
        <v>126</v>
      </c>
      <c r="C129" s="61">
        <v>1591</v>
      </c>
      <c r="D129" s="62">
        <v>0</v>
      </c>
      <c r="E129" s="63">
        <v>1591</v>
      </c>
      <c r="G129" s="55"/>
      <c r="H129" s="55"/>
    </row>
    <row r="130" spans="1:8" x14ac:dyDescent="0.25">
      <c r="A130" s="60" t="s">
        <v>659</v>
      </c>
      <c r="B130" s="12" t="s">
        <v>127</v>
      </c>
      <c r="C130" s="61">
        <v>3303</v>
      </c>
      <c r="D130" s="62">
        <v>0</v>
      </c>
      <c r="E130" s="63">
        <v>3303</v>
      </c>
      <c r="G130" s="55"/>
      <c r="H130" s="55"/>
    </row>
    <row r="131" spans="1:8" x14ac:dyDescent="0.25">
      <c r="A131" s="60" t="s">
        <v>660</v>
      </c>
      <c r="B131" s="12" t="s">
        <v>128</v>
      </c>
      <c r="C131" s="61">
        <v>1881</v>
      </c>
      <c r="D131" s="62">
        <v>0</v>
      </c>
      <c r="E131" s="63">
        <v>1881</v>
      </c>
      <c r="G131" s="55"/>
      <c r="H131" s="55"/>
    </row>
    <row r="132" spans="1:8" x14ac:dyDescent="0.25">
      <c r="A132" s="60" t="s">
        <v>661</v>
      </c>
      <c r="B132" s="12" t="s">
        <v>129</v>
      </c>
      <c r="C132" s="61">
        <v>2285</v>
      </c>
      <c r="D132" s="62">
        <v>0</v>
      </c>
      <c r="E132" s="63">
        <v>2285</v>
      </c>
      <c r="G132" s="55"/>
      <c r="H132" s="55"/>
    </row>
    <row r="133" spans="1:8" x14ac:dyDescent="0.25">
      <c r="A133" s="60" t="s">
        <v>662</v>
      </c>
      <c r="B133" s="12" t="s">
        <v>130</v>
      </c>
      <c r="C133" s="61">
        <v>7044</v>
      </c>
      <c r="D133" s="62">
        <v>0</v>
      </c>
      <c r="E133" s="63">
        <v>7044</v>
      </c>
      <c r="G133" s="55"/>
      <c r="H133" s="55"/>
    </row>
    <row r="134" spans="1:8" x14ac:dyDescent="0.25">
      <c r="A134" s="60" t="s">
        <v>663</v>
      </c>
      <c r="B134" s="12" t="s">
        <v>131</v>
      </c>
      <c r="C134" s="61">
        <v>1700</v>
      </c>
      <c r="D134" s="62">
        <v>0</v>
      </c>
      <c r="E134" s="63">
        <v>1700</v>
      </c>
      <c r="G134" s="55"/>
      <c r="H134" s="55"/>
    </row>
    <row r="135" spans="1:8" x14ac:dyDescent="0.25">
      <c r="A135" s="60" t="s">
        <v>664</v>
      </c>
      <c r="B135" s="12" t="s">
        <v>132</v>
      </c>
      <c r="C135" s="61">
        <v>3999</v>
      </c>
      <c r="D135" s="62">
        <v>0</v>
      </c>
      <c r="E135" s="63">
        <v>3999</v>
      </c>
      <c r="G135" s="55"/>
      <c r="H135" s="55"/>
    </row>
    <row r="136" spans="1:8" x14ac:dyDescent="0.25">
      <c r="A136" s="60" t="s">
        <v>665</v>
      </c>
      <c r="B136" s="12" t="s">
        <v>133</v>
      </c>
      <c r="C136" s="61">
        <v>9480</v>
      </c>
      <c r="D136" s="62">
        <v>0</v>
      </c>
      <c r="E136" s="63">
        <v>9480</v>
      </c>
      <c r="G136" s="55"/>
      <c r="H136" s="55"/>
    </row>
    <row r="137" spans="1:8" x14ac:dyDescent="0.25">
      <c r="A137" s="60" t="s">
        <v>666</v>
      </c>
      <c r="B137" s="12" t="s">
        <v>134</v>
      </c>
      <c r="C137" s="61">
        <v>979</v>
      </c>
      <c r="D137" s="62">
        <v>0</v>
      </c>
      <c r="E137" s="63">
        <v>979</v>
      </c>
      <c r="G137" s="55"/>
      <c r="H137" s="55"/>
    </row>
    <row r="138" spans="1:8" x14ac:dyDescent="0.25">
      <c r="A138" s="60" t="s">
        <v>667</v>
      </c>
      <c r="B138" s="12" t="s">
        <v>135</v>
      </c>
      <c r="C138" s="61">
        <v>7753</v>
      </c>
      <c r="D138" s="62">
        <v>0</v>
      </c>
      <c r="E138" s="63">
        <v>7753</v>
      </c>
      <c r="G138" s="55"/>
      <c r="H138" s="55"/>
    </row>
    <row r="139" spans="1:8" x14ac:dyDescent="0.25">
      <c r="A139" s="60" t="s">
        <v>668</v>
      </c>
      <c r="B139" s="12" t="s">
        <v>136</v>
      </c>
      <c r="C139" s="61">
        <v>16116</v>
      </c>
      <c r="D139" s="62">
        <v>0</v>
      </c>
      <c r="E139" s="63">
        <v>16116</v>
      </c>
      <c r="G139" s="55"/>
      <c r="H139" s="55"/>
    </row>
    <row r="140" spans="1:8" x14ac:dyDescent="0.25">
      <c r="A140" s="60" t="s">
        <v>669</v>
      </c>
      <c r="B140" s="12" t="s">
        <v>137</v>
      </c>
      <c r="C140" s="61">
        <v>2362</v>
      </c>
      <c r="D140" s="62">
        <v>0</v>
      </c>
      <c r="E140" s="63">
        <v>2362</v>
      </c>
      <c r="G140" s="55"/>
      <c r="H140" s="55"/>
    </row>
    <row r="141" spans="1:8" x14ac:dyDescent="0.25">
      <c r="A141" s="60" t="s">
        <v>670</v>
      </c>
      <c r="B141" s="12" t="s">
        <v>138</v>
      </c>
      <c r="C141" s="61">
        <v>2662</v>
      </c>
      <c r="D141" s="62">
        <v>0</v>
      </c>
      <c r="E141" s="63">
        <v>2662</v>
      </c>
      <c r="G141" s="55"/>
      <c r="H141" s="55"/>
    </row>
    <row r="142" spans="1:8" x14ac:dyDescent="0.25">
      <c r="A142" s="60" t="s">
        <v>671</v>
      </c>
      <c r="B142" s="12" t="s">
        <v>139</v>
      </c>
      <c r="C142" s="61">
        <v>4893</v>
      </c>
      <c r="D142" s="62">
        <v>0</v>
      </c>
      <c r="E142" s="63">
        <v>4893</v>
      </c>
      <c r="G142" s="55"/>
      <c r="H142" s="55"/>
    </row>
    <row r="143" spans="1:8" x14ac:dyDescent="0.25">
      <c r="A143" s="60" t="s">
        <v>672</v>
      </c>
      <c r="B143" s="12" t="s">
        <v>140</v>
      </c>
      <c r="C143" s="61">
        <v>10013</v>
      </c>
      <c r="D143" s="62">
        <v>0</v>
      </c>
      <c r="E143" s="63">
        <v>10013</v>
      </c>
      <c r="G143" s="55"/>
      <c r="H143" s="55"/>
    </row>
    <row r="144" spans="1:8" x14ac:dyDescent="0.25">
      <c r="A144" s="60" t="s">
        <v>673</v>
      </c>
      <c r="B144" s="8" t="s">
        <v>141</v>
      </c>
      <c r="C144" s="61">
        <v>1773</v>
      </c>
      <c r="D144" s="62">
        <v>0</v>
      </c>
      <c r="E144" s="63">
        <v>1773</v>
      </c>
      <c r="G144" s="55"/>
      <c r="H144" s="55"/>
    </row>
    <row r="145" spans="1:8" x14ac:dyDescent="0.25">
      <c r="A145" s="60" t="s">
        <v>674</v>
      </c>
      <c r="B145" s="12" t="s">
        <v>142</v>
      </c>
      <c r="C145" s="61">
        <v>2254</v>
      </c>
      <c r="D145" s="62">
        <v>0</v>
      </c>
      <c r="E145" s="63">
        <v>2254</v>
      </c>
      <c r="G145" s="55"/>
      <c r="H145" s="55"/>
    </row>
    <row r="146" spans="1:8" x14ac:dyDescent="0.25">
      <c r="A146" s="56" t="s">
        <v>675</v>
      </c>
      <c r="B146" s="7" t="s">
        <v>1251</v>
      </c>
      <c r="C146" s="57">
        <v>17360</v>
      </c>
      <c r="D146" s="58">
        <v>11447</v>
      </c>
      <c r="E146" s="59">
        <v>5913</v>
      </c>
      <c r="G146" s="55"/>
      <c r="H146" s="55"/>
    </row>
    <row r="147" spans="1:8" x14ac:dyDescent="0.25">
      <c r="A147" s="60" t="s">
        <v>676</v>
      </c>
      <c r="B147" s="8" t="s">
        <v>143</v>
      </c>
      <c r="C147" s="61">
        <v>36</v>
      </c>
      <c r="D147" s="62">
        <v>36</v>
      </c>
      <c r="E147" s="63">
        <v>0</v>
      </c>
      <c r="G147" s="55"/>
      <c r="H147" s="55"/>
    </row>
    <row r="148" spans="1:8" x14ac:dyDescent="0.25">
      <c r="A148" s="60" t="s">
        <v>677</v>
      </c>
      <c r="B148" s="11" t="s">
        <v>144</v>
      </c>
      <c r="C148" s="61">
        <v>36</v>
      </c>
      <c r="D148" s="62">
        <v>36</v>
      </c>
      <c r="E148" s="63">
        <v>0</v>
      </c>
      <c r="G148" s="55"/>
      <c r="H148" s="55"/>
    </row>
    <row r="149" spans="1:8" ht="15" customHeight="1" x14ac:dyDescent="0.25">
      <c r="A149" s="60" t="s">
        <v>678</v>
      </c>
      <c r="B149" s="8" t="s">
        <v>145</v>
      </c>
      <c r="C149" s="61">
        <v>6628</v>
      </c>
      <c r="D149" s="62">
        <v>6463</v>
      </c>
      <c r="E149" s="63">
        <v>165</v>
      </c>
      <c r="G149" s="55"/>
      <c r="H149" s="55"/>
    </row>
    <row r="150" spans="1:8" x14ac:dyDescent="0.25">
      <c r="A150" s="60" t="s">
        <v>679</v>
      </c>
      <c r="B150" s="11" t="s">
        <v>146</v>
      </c>
      <c r="C150" s="61">
        <v>6463</v>
      </c>
      <c r="D150" s="62">
        <v>6463</v>
      </c>
      <c r="E150" s="63">
        <v>0</v>
      </c>
      <c r="G150" s="55"/>
      <c r="H150" s="55"/>
    </row>
    <row r="151" spans="1:8" x14ac:dyDescent="0.25">
      <c r="A151" s="60" t="s">
        <v>680</v>
      </c>
      <c r="B151" s="8" t="s">
        <v>147</v>
      </c>
      <c r="C151" s="61">
        <v>4948</v>
      </c>
      <c r="D151" s="62">
        <v>4948</v>
      </c>
      <c r="E151" s="63">
        <v>0</v>
      </c>
      <c r="G151" s="55"/>
      <c r="H151" s="55"/>
    </row>
    <row r="152" spans="1:8" x14ac:dyDescent="0.25">
      <c r="A152" s="60" t="s">
        <v>681</v>
      </c>
      <c r="B152" s="11" t="s">
        <v>148</v>
      </c>
      <c r="C152" s="61">
        <v>4948</v>
      </c>
      <c r="D152" s="62">
        <v>4948</v>
      </c>
      <c r="E152" s="63">
        <v>0</v>
      </c>
      <c r="G152" s="55"/>
      <c r="H152" s="55"/>
    </row>
    <row r="153" spans="1:8" x14ac:dyDescent="0.25">
      <c r="A153" s="60" t="s">
        <v>682</v>
      </c>
      <c r="B153" s="12" t="s">
        <v>149</v>
      </c>
      <c r="C153" s="61">
        <v>2677</v>
      </c>
      <c r="D153" s="62">
        <v>0</v>
      </c>
      <c r="E153" s="63">
        <v>2677</v>
      </c>
      <c r="G153" s="55"/>
      <c r="H153" s="55"/>
    </row>
    <row r="154" spans="1:8" x14ac:dyDescent="0.25">
      <c r="A154" s="60" t="s">
        <v>683</v>
      </c>
      <c r="B154" s="12" t="s">
        <v>150</v>
      </c>
      <c r="C154" s="61">
        <v>315</v>
      </c>
      <c r="D154" s="62">
        <v>0</v>
      </c>
      <c r="E154" s="63">
        <v>315</v>
      </c>
      <c r="G154" s="55"/>
      <c r="H154" s="55"/>
    </row>
    <row r="155" spans="1:8" x14ac:dyDescent="0.25">
      <c r="A155" s="60" t="s">
        <v>684</v>
      </c>
      <c r="B155" s="12" t="s">
        <v>151</v>
      </c>
      <c r="C155" s="61">
        <v>122</v>
      </c>
      <c r="D155" s="62">
        <v>0</v>
      </c>
      <c r="E155" s="63">
        <v>122</v>
      </c>
      <c r="G155" s="55"/>
      <c r="H155" s="55"/>
    </row>
    <row r="156" spans="1:8" x14ac:dyDescent="0.25">
      <c r="A156" s="60" t="s">
        <v>685</v>
      </c>
      <c r="B156" s="12" t="s">
        <v>152</v>
      </c>
      <c r="C156" s="61">
        <v>941</v>
      </c>
      <c r="D156" s="62">
        <v>0</v>
      </c>
      <c r="E156" s="63">
        <v>941</v>
      </c>
      <c r="G156" s="55"/>
      <c r="H156" s="55"/>
    </row>
    <row r="157" spans="1:8" x14ac:dyDescent="0.25">
      <c r="A157" s="60" t="s">
        <v>686</v>
      </c>
      <c r="B157" s="12" t="s">
        <v>153</v>
      </c>
      <c r="C157" s="61">
        <v>1055</v>
      </c>
      <c r="D157" s="62">
        <v>0</v>
      </c>
      <c r="E157" s="63">
        <v>1055</v>
      </c>
      <c r="G157" s="55"/>
      <c r="H157" s="55"/>
    </row>
    <row r="158" spans="1:8" x14ac:dyDescent="0.25">
      <c r="A158" s="60" t="s">
        <v>687</v>
      </c>
      <c r="B158" s="12" t="s">
        <v>154</v>
      </c>
      <c r="C158" s="61">
        <v>256</v>
      </c>
      <c r="D158" s="62">
        <v>0</v>
      </c>
      <c r="E158" s="63">
        <v>256</v>
      </c>
      <c r="G158" s="55"/>
      <c r="H158" s="55"/>
    </row>
    <row r="159" spans="1:8" x14ac:dyDescent="0.25">
      <c r="A159" s="60" t="s">
        <v>688</v>
      </c>
      <c r="B159" s="12" t="s">
        <v>155</v>
      </c>
      <c r="C159" s="61">
        <v>320</v>
      </c>
      <c r="D159" s="62">
        <v>0</v>
      </c>
      <c r="E159" s="63">
        <v>320</v>
      </c>
      <c r="G159" s="55"/>
      <c r="H159" s="55"/>
    </row>
    <row r="160" spans="1:8" ht="30" x14ac:dyDescent="0.25">
      <c r="A160" s="60" t="s">
        <v>689</v>
      </c>
      <c r="B160" s="12" t="s">
        <v>156</v>
      </c>
      <c r="C160" s="61">
        <v>62</v>
      </c>
      <c r="D160" s="62">
        <v>0</v>
      </c>
      <c r="E160" s="63">
        <v>62</v>
      </c>
      <c r="G160" s="55"/>
      <c r="H160" s="55"/>
    </row>
    <row r="161" spans="1:8" x14ac:dyDescent="0.25">
      <c r="A161" s="56" t="s">
        <v>690</v>
      </c>
      <c r="B161" s="7" t="s">
        <v>1252</v>
      </c>
      <c r="C161" s="57">
        <v>3484</v>
      </c>
      <c r="D161" s="58">
        <v>0</v>
      </c>
      <c r="E161" s="59">
        <v>3484</v>
      </c>
      <c r="G161" s="55"/>
      <c r="H161" s="55"/>
    </row>
    <row r="162" spans="1:8" x14ac:dyDescent="0.25">
      <c r="A162" s="60" t="s">
        <v>691</v>
      </c>
      <c r="B162" s="12" t="s">
        <v>157</v>
      </c>
      <c r="C162" s="61">
        <v>2129</v>
      </c>
      <c r="D162" s="62">
        <v>0</v>
      </c>
      <c r="E162" s="63">
        <v>2129</v>
      </c>
      <c r="G162" s="55"/>
      <c r="H162" s="55"/>
    </row>
    <row r="163" spans="1:8" x14ac:dyDescent="0.25">
      <c r="A163" s="60" t="s">
        <v>692</v>
      </c>
      <c r="B163" s="12" t="s">
        <v>158</v>
      </c>
      <c r="C163" s="61">
        <v>479</v>
      </c>
      <c r="D163" s="62">
        <v>0</v>
      </c>
      <c r="E163" s="63">
        <v>479</v>
      </c>
      <c r="G163" s="55"/>
      <c r="H163" s="55"/>
    </row>
    <row r="164" spans="1:8" x14ac:dyDescent="0.25">
      <c r="A164" s="60" t="s">
        <v>693</v>
      </c>
      <c r="B164" s="12" t="s">
        <v>159</v>
      </c>
      <c r="C164" s="61">
        <v>408</v>
      </c>
      <c r="D164" s="62">
        <v>0</v>
      </c>
      <c r="E164" s="63">
        <v>408</v>
      </c>
      <c r="G164" s="55"/>
      <c r="H164" s="55"/>
    </row>
    <row r="165" spans="1:8" x14ac:dyDescent="0.25">
      <c r="A165" s="60" t="s">
        <v>694</v>
      </c>
      <c r="B165" s="12" t="s">
        <v>160</v>
      </c>
      <c r="C165" s="61">
        <v>468</v>
      </c>
      <c r="D165" s="62">
        <v>0</v>
      </c>
      <c r="E165" s="63">
        <v>468</v>
      </c>
      <c r="G165" s="55"/>
      <c r="H165" s="55"/>
    </row>
    <row r="166" spans="1:8" x14ac:dyDescent="0.25">
      <c r="A166" s="56" t="s">
        <v>695</v>
      </c>
      <c r="B166" s="7" t="s">
        <v>1271</v>
      </c>
      <c r="C166" s="57">
        <v>17107</v>
      </c>
      <c r="D166" s="58">
        <v>6965</v>
      </c>
      <c r="E166" s="59">
        <v>10142</v>
      </c>
      <c r="G166" s="55"/>
      <c r="H166" s="55"/>
    </row>
    <row r="167" spans="1:8" x14ac:dyDescent="0.25">
      <c r="A167" s="60" t="s">
        <v>696</v>
      </c>
      <c r="B167" s="8" t="s">
        <v>161</v>
      </c>
      <c r="C167" s="61">
        <v>6965</v>
      </c>
      <c r="D167" s="62">
        <v>6965</v>
      </c>
      <c r="E167" s="63">
        <v>0</v>
      </c>
      <c r="G167" s="55"/>
      <c r="H167" s="55"/>
    </row>
    <row r="168" spans="1:8" x14ac:dyDescent="0.25">
      <c r="A168" s="60" t="s">
        <v>697</v>
      </c>
      <c r="B168" s="11" t="s">
        <v>162</v>
      </c>
      <c r="C168" s="61">
        <v>6965</v>
      </c>
      <c r="D168" s="62">
        <v>6965</v>
      </c>
      <c r="E168" s="63">
        <v>0</v>
      </c>
      <c r="G168" s="55"/>
      <c r="H168" s="55"/>
    </row>
    <row r="169" spans="1:8" x14ac:dyDescent="0.25">
      <c r="A169" s="60" t="s">
        <v>698</v>
      </c>
      <c r="B169" s="12" t="s">
        <v>163</v>
      </c>
      <c r="C169" s="61">
        <v>1121</v>
      </c>
      <c r="D169" s="62">
        <v>0</v>
      </c>
      <c r="E169" s="63">
        <v>1121</v>
      </c>
      <c r="G169" s="55"/>
      <c r="H169" s="55"/>
    </row>
    <row r="170" spans="1:8" x14ac:dyDescent="0.25">
      <c r="A170" s="60" t="s">
        <v>699</v>
      </c>
      <c r="B170" s="12" t="s">
        <v>164</v>
      </c>
      <c r="C170" s="61">
        <v>426</v>
      </c>
      <c r="D170" s="62">
        <v>0</v>
      </c>
      <c r="E170" s="63">
        <v>426</v>
      </c>
      <c r="G170" s="55"/>
      <c r="H170" s="55"/>
    </row>
    <row r="171" spans="1:8" x14ac:dyDescent="0.25">
      <c r="A171" s="60" t="s">
        <v>700</v>
      </c>
      <c r="B171" s="12" t="s">
        <v>165</v>
      </c>
      <c r="C171" s="61">
        <v>971</v>
      </c>
      <c r="D171" s="62">
        <v>0</v>
      </c>
      <c r="E171" s="63">
        <v>971</v>
      </c>
      <c r="G171" s="55"/>
      <c r="H171" s="55"/>
    </row>
    <row r="172" spans="1:8" x14ac:dyDescent="0.25">
      <c r="A172" s="60" t="s">
        <v>701</v>
      </c>
      <c r="B172" s="12" t="s">
        <v>166</v>
      </c>
      <c r="C172" s="61">
        <v>204</v>
      </c>
      <c r="D172" s="62">
        <v>0</v>
      </c>
      <c r="E172" s="63">
        <v>204</v>
      </c>
      <c r="G172" s="55"/>
      <c r="H172" s="55"/>
    </row>
    <row r="173" spans="1:8" x14ac:dyDescent="0.25">
      <c r="A173" s="60" t="s">
        <v>702</v>
      </c>
      <c r="B173" s="12" t="s">
        <v>167</v>
      </c>
      <c r="C173" s="61">
        <v>971</v>
      </c>
      <c r="D173" s="62">
        <v>0</v>
      </c>
      <c r="E173" s="63">
        <v>971</v>
      </c>
      <c r="G173" s="55"/>
      <c r="H173" s="55"/>
    </row>
    <row r="174" spans="1:8" x14ac:dyDescent="0.25">
      <c r="A174" s="60" t="s">
        <v>703</v>
      </c>
      <c r="B174" s="12" t="s">
        <v>168</v>
      </c>
      <c r="C174" s="61">
        <v>217</v>
      </c>
      <c r="D174" s="62">
        <v>0</v>
      </c>
      <c r="E174" s="63">
        <v>217</v>
      </c>
      <c r="G174" s="55"/>
      <c r="H174" s="55"/>
    </row>
    <row r="175" spans="1:8" x14ac:dyDescent="0.25">
      <c r="A175" s="60" t="s">
        <v>704</v>
      </c>
      <c r="B175" s="12" t="s">
        <v>169</v>
      </c>
      <c r="C175" s="61">
        <v>817</v>
      </c>
      <c r="D175" s="62">
        <v>0</v>
      </c>
      <c r="E175" s="63">
        <v>817</v>
      </c>
      <c r="G175" s="55"/>
      <c r="H175" s="55"/>
    </row>
    <row r="176" spans="1:8" x14ac:dyDescent="0.25">
      <c r="A176" s="60" t="s">
        <v>705</v>
      </c>
      <c r="B176" s="12" t="s">
        <v>170</v>
      </c>
      <c r="C176" s="61">
        <v>293</v>
      </c>
      <c r="D176" s="62">
        <v>0</v>
      </c>
      <c r="E176" s="63">
        <v>293</v>
      </c>
      <c r="G176" s="55"/>
      <c r="H176" s="55"/>
    </row>
    <row r="177" spans="1:8" x14ac:dyDescent="0.25">
      <c r="A177" s="60" t="s">
        <v>706</v>
      </c>
      <c r="B177" s="12" t="s">
        <v>171</v>
      </c>
      <c r="C177" s="61">
        <v>425</v>
      </c>
      <c r="D177" s="62">
        <v>0</v>
      </c>
      <c r="E177" s="63">
        <v>425</v>
      </c>
      <c r="G177" s="55"/>
      <c r="H177" s="55"/>
    </row>
    <row r="178" spans="1:8" x14ac:dyDescent="0.25">
      <c r="A178" s="60" t="s">
        <v>707</v>
      </c>
      <c r="B178" s="12" t="s">
        <v>127</v>
      </c>
      <c r="C178" s="61">
        <v>553</v>
      </c>
      <c r="D178" s="62">
        <v>0</v>
      </c>
      <c r="E178" s="63">
        <v>553</v>
      </c>
      <c r="G178" s="55"/>
      <c r="H178" s="55"/>
    </row>
    <row r="179" spans="1:8" x14ac:dyDescent="0.25">
      <c r="A179" s="60" t="s">
        <v>708</v>
      </c>
      <c r="B179" s="12" t="s">
        <v>172</v>
      </c>
      <c r="C179" s="61">
        <v>1508</v>
      </c>
      <c r="D179" s="62">
        <v>0</v>
      </c>
      <c r="E179" s="63">
        <v>1508</v>
      </c>
      <c r="G179" s="55"/>
      <c r="H179" s="55"/>
    </row>
    <row r="180" spans="1:8" x14ac:dyDescent="0.25">
      <c r="A180" s="60" t="s">
        <v>709</v>
      </c>
      <c r="B180" s="12" t="s">
        <v>173</v>
      </c>
      <c r="C180" s="61">
        <v>1199</v>
      </c>
      <c r="D180" s="62">
        <v>0</v>
      </c>
      <c r="E180" s="63">
        <v>1199</v>
      </c>
      <c r="G180" s="55"/>
      <c r="H180" s="55"/>
    </row>
    <row r="181" spans="1:8" x14ac:dyDescent="0.25">
      <c r="A181" s="60" t="s">
        <v>710</v>
      </c>
      <c r="B181" s="12" t="s">
        <v>174</v>
      </c>
      <c r="C181" s="61">
        <v>1437</v>
      </c>
      <c r="D181" s="62">
        <v>0</v>
      </c>
      <c r="E181" s="63">
        <v>1437</v>
      </c>
      <c r="G181" s="55"/>
      <c r="H181" s="55"/>
    </row>
    <row r="182" spans="1:8" x14ac:dyDescent="0.25">
      <c r="A182" s="56" t="s">
        <v>711</v>
      </c>
      <c r="B182" s="7" t="s">
        <v>1254</v>
      </c>
      <c r="C182" s="57">
        <v>18500</v>
      </c>
      <c r="D182" s="58">
        <v>13821</v>
      </c>
      <c r="E182" s="59">
        <v>4679</v>
      </c>
      <c r="G182" s="55"/>
      <c r="H182" s="55"/>
    </row>
    <row r="183" spans="1:8" x14ac:dyDescent="0.25">
      <c r="A183" s="60" t="s">
        <v>712</v>
      </c>
      <c r="B183" s="8" t="s">
        <v>175</v>
      </c>
      <c r="C183" s="61">
        <v>12508</v>
      </c>
      <c r="D183" s="62">
        <v>11568</v>
      </c>
      <c r="E183" s="63">
        <v>940</v>
      </c>
      <c r="G183" s="55"/>
      <c r="H183" s="55"/>
    </row>
    <row r="184" spans="1:8" x14ac:dyDescent="0.25">
      <c r="A184" s="60" t="s">
        <v>713</v>
      </c>
      <c r="B184" s="11" t="s">
        <v>176</v>
      </c>
      <c r="C184" s="61">
        <v>11568</v>
      </c>
      <c r="D184" s="62">
        <v>11568</v>
      </c>
      <c r="E184" s="63">
        <v>0</v>
      </c>
      <c r="G184" s="55"/>
      <c r="H184" s="55"/>
    </row>
    <row r="185" spans="1:8" x14ac:dyDescent="0.25">
      <c r="A185" s="60" t="s">
        <v>714</v>
      </c>
      <c r="B185" s="8" t="s">
        <v>177</v>
      </c>
      <c r="C185" s="61">
        <v>2391</v>
      </c>
      <c r="D185" s="62">
        <v>2253</v>
      </c>
      <c r="E185" s="63">
        <v>138</v>
      </c>
      <c r="G185" s="55"/>
      <c r="H185" s="55"/>
    </row>
    <row r="186" spans="1:8" x14ac:dyDescent="0.25">
      <c r="A186" s="60" t="s">
        <v>715</v>
      </c>
      <c r="B186" s="11" t="s">
        <v>178</v>
      </c>
      <c r="C186" s="61">
        <v>2253</v>
      </c>
      <c r="D186" s="62">
        <v>2253</v>
      </c>
      <c r="E186" s="63">
        <v>0</v>
      </c>
      <c r="G186" s="55"/>
      <c r="H186" s="55"/>
    </row>
    <row r="187" spans="1:8" x14ac:dyDescent="0.25">
      <c r="A187" s="60" t="s">
        <v>716</v>
      </c>
      <c r="B187" s="12" t="s">
        <v>179</v>
      </c>
      <c r="C187" s="61">
        <v>592</v>
      </c>
      <c r="D187" s="62">
        <v>0</v>
      </c>
      <c r="E187" s="63">
        <v>592</v>
      </c>
      <c r="G187" s="55"/>
      <c r="H187" s="55"/>
    </row>
    <row r="188" spans="1:8" x14ac:dyDescent="0.25">
      <c r="A188" s="60" t="s">
        <v>717</v>
      </c>
      <c r="B188" s="12" t="s">
        <v>180</v>
      </c>
      <c r="C188" s="61">
        <v>492</v>
      </c>
      <c r="D188" s="62">
        <v>0</v>
      </c>
      <c r="E188" s="63">
        <v>492</v>
      </c>
      <c r="G188" s="55"/>
      <c r="H188" s="55"/>
    </row>
    <row r="189" spans="1:8" x14ac:dyDescent="0.25">
      <c r="A189" s="60" t="s">
        <v>718</v>
      </c>
      <c r="B189" s="12" t="s">
        <v>181</v>
      </c>
      <c r="C189" s="61">
        <v>67</v>
      </c>
      <c r="D189" s="62">
        <v>0</v>
      </c>
      <c r="E189" s="63">
        <v>67</v>
      </c>
      <c r="G189" s="55"/>
      <c r="H189" s="55"/>
    </row>
    <row r="190" spans="1:8" x14ac:dyDescent="0.25">
      <c r="A190" s="60" t="s">
        <v>719</v>
      </c>
      <c r="B190" s="12" t="s">
        <v>182</v>
      </c>
      <c r="C190" s="61">
        <v>139</v>
      </c>
      <c r="D190" s="62">
        <v>0</v>
      </c>
      <c r="E190" s="63">
        <v>139</v>
      </c>
      <c r="G190" s="55"/>
      <c r="H190" s="55"/>
    </row>
    <row r="191" spans="1:8" x14ac:dyDescent="0.25">
      <c r="A191" s="60" t="s">
        <v>720</v>
      </c>
      <c r="B191" s="12" t="s">
        <v>183</v>
      </c>
      <c r="C191" s="61">
        <v>349</v>
      </c>
      <c r="D191" s="62">
        <v>0</v>
      </c>
      <c r="E191" s="63">
        <v>349</v>
      </c>
      <c r="G191" s="55"/>
      <c r="H191" s="55"/>
    </row>
    <row r="192" spans="1:8" x14ac:dyDescent="0.25">
      <c r="A192" s="60" t="s">
        <v>721</v>
      </c>
      <c r="B192" s="12" t="s">
        <v>184</v>
      </c>
      <c r="C192" s="61">
        <v>758</v>
      </c>
      <c r="D192" s="62">
        <v>0</v>
      </c>
      <c r="E192" s="63">
        <v>758</v>
      </c>
      <c r="G192" s="55"/>
      <c r="H192" s="55"/>
    </row>
    <row r="193" spans="1:8" x14ac:dyDescent="0.25">
      <c r="A193" s="60" t="s">
        <v>722</v>
      </c>
      <c r="B193" s="12" t="s">
        <v>185</v>
      </c>
      <c r="C193" s="61">
        <v>47</v>
      </c>
      <c r="D193" s="62">
        <v>0</v>
      </c>
      <c r="E193" s="63">
        <v>47</v>
      </c>
      <c r="G193" s="55"/>
      <c r="H193" s="55"/>
    </row>
    <row r="194" spans="1:8" x14ac:dyDescent="0.25">
      <c r="A194" s="60" t="s">
        <v>723</v>
      </c>
      <c r="B194" s="12" t="s">
        <v>154</v>
      </c>
      <c r="C194" s="61">
        <v>125</v>
      </c>
      <c r="D194" s="62">
        <v>0</v>
      </c>
      <c r="E194" s="63">
        <v>125</v>
      </c>
      <c r="G194" s="55"/>
      <c r="H194" s="55"/>
    </row>
    <row r="195" spans="1:8" x14ac:dyDescent="0.25">
      <c r="A195" s="60" t="s">
        <v>724</v>
      </c>
      <c r="B195" s="12" t="s">
        <v>186</v>
      </c>
      <c r="C195" s="61">
        <v>402</v>
      </c>
      <c r="D195" s="62">
        <v>0</v>
      </c>
      <c r="E195" s="63">
        <v>402</v>
      </c>
      <c r="G195" s="55"/>
      <c r="H195" s="55"/>
    </row>
    <row r="196" spans="1:8" x14ac:dyDescent="0.25">
      <c r="A196" s="60" t="s">
        <v>725</v>
      </c>
      <c r="B196" s="12" t="s">
        <v>187</v>
      </c>
      <c r="C196" s="61">
        <v>592</v>
      </c>
      <c r="D196" s="62">
        <v>0</v>
      </c>
      <c r="E196" s="63">
        <v>592</v>
      </c>
      <c r="G196" s="55"/>
      <c r="H196" s="55"/>
    </row>
    <row r="197" spans="1:8" x14ac:dyDescent="0.25">
      <c r="A197" s="60" t="s">
        <v>726</v>
      </c>
      <c r="B197" s="12" t="s">
        <v>1094</v>
      </c>
      <c r="C197" s="61">
        <v>38</v>
      </c>
      <c r="D197" s="62">
        <v>0</v>
      </c>
      <c r="E197" s="63">
        <v>38</v>
      </c>
      <c r="G197" s="55"/>
      <c r="H197" s="55"/>
    </row>
    <row r="198" spans="1:8" x14ac:dyDescent="0.25">
      <c r="A198" s="56" t="s">
        <v>727</v>
      </c>
      <c r="B198" s="7" t="s">
        <v>1255</v>
      </c>
      <c r="C198" s="57">
        <v>29499</v>
      </c>
      <c r="D198" s="58">
        <v>9588</v>
      </c>
      <c r="E198" s="59">
        <v>19911</v>
      </c>
      <c r="G198" s="55"/>
      <c r="H198" s="55"/>
    </row>
    <row r="199" spans="1:8" x14ac:dyDescent="0.25">
      <c r="A199" s="60" t="s">
        <v>728</v>
      </c>
      <c r="B199" s="8" t="s">
        <v>189</v>
      </c>
      <c r="C199" s="61">
        <v>9588</v>
      </c>
      <c r="D199" s="62">
        <v>9588</v>
      </c>
      <c r="E199" s="63">
        <v>0</v>
      </c>
      <c r="G199" s="55"/>
      <c r="H199" s="55"/>
    </row>
    <row r="200" spans="1:8" x14ac:dyDescent="0.25">
      <c r="A200" s="60" t="s">
        <v>729</v>
      </c>
      <c r="B200" s="11" t="s">
        <v>190</v>
      </c>
      <c r="C200" s="61">
        <v>9588</v>
      </c>
      <c r="D200" s="62">
        <v>9588</v>
      </c>
      <c r="E200" s="63">
        <v>0</v>
      </c>
      <c r="G200" s="55"/>
      <c r="H200" s="55"/>
    </row>
    <row r="201" spans="1:8" x14ac:dyDescent="0.25">
      <c r="A201" s="60" t="s">
        <v>730</v>
      </c>
      <c r="B201" s="12" t="s">
        <v>191</v>
      </c>
      <c r="C201" s="61">
        <v>655</v>
      </c>
      <c r="D201" s="62">
        <v>0</v>
      </c>
      <c r="E201" s="63">
        <v>655</v>
      </c>
      <c r="G201" s="55"/>
      <c r="H201" s="55"/>
    </row>
    <row r="202" spans="1:8" x14ac:dyDescent="0.25">
      <c r="A202" s="60" t="s">
        <v>731</v>
      </c>
      <c r="B202" s="12" t="s">
        <v>192</v>
      </c>
      <c r="C202" s="61">
        <v>1145</v>
      </c>
      <c r="D202" s="62">
        <v>0</v>
      </c>
      <c r="E202" s="63">
        <v>1145</v>
      </c>
      <c r="G202" s="55"/>
      <c r="H202" s="55"/>
    </row>
    <row r="203" spans="1:8" x14ac:dyDescent="0.25">
      <c r="A203" s="60" t="s">
        <v>732</v>
      </c>
      <c r="B203" s="8" t="s">
        <v>193</v>
      </c>
      <c r="C203" s="61">
        <v>1583</v>
      </c>
      <c r="D203" s="62">
        <v>0</v>
      </c>
      <c r="E203" s="63">
        <v>1583</v>
      </c>
      <c r="G203" s="55"/>
      <c r="H203" s="55"/>
    </row>
    <row r="204" spans="1:8" ht="15" customHeight="1" x14ac:dyDescent="0.25">
      <c r="A204" s="60" t="s">
        <v>733</v>
      </c>
      <c r="B204" s="12" t="s">
        <v>194</v>
      </c>
      <c r="C204" s="61">
        <v>354</v>
      </c>
      <c r="D204" s="62">
        <v>0</v>
      </c>
      <c r="E204" s="63">
        <v>354</v>
      </c>
      <c r="G204" s="55"/>
      <c r="H204" s="55"/>
    </row>
    <row r="205" spans="1:8" x14ac:dyDescent="0.25">
      <c r="A205" s="60" t="s">
        <v>734</v>
      </c>
      <c r="B205" s="12" t="s">
        <v>195</v>
      </c>
      <c r="C205" s="61">
        <v>2360</v>
      </c>
      <c r="D205" s="62">
        <v>0</v>
      </c>
      <c r="E205" s="63">
        <v>2360</v>
      </c>
      <c r="G205" s="55"/>
      <c r="H205" s="55"/>
    </row>
    <row r="206" spans="1:8" x14ac:dyDescent="0.25">
      <c r="A206" s="60" t="s">
        <v>735</v>
      </c>
      <c r="B206" s="12" t="s">
        <v>196</v>
      </c>
      <c r="C206" s="61">
        <v>1155</v>
      </c>
      <c r="D206" s="62">
        <v>0</v>
      </c>
      <c r="E206" s="63">
        <v>1155</v>
      </c>
      <c r="G206" s="55"/>
      <c r="H206" s="55"/>
    </row>
    <row r="207" spans="1:8" x14ac:dyDescent="0.25">
      <c r="A207" s="60" t="s">
        <v>736</v>
      </c>
      <c r="B207" s="12" t="s">
        <v>197</v>
      </c>
      <c r="C207" s="61">
        <v>1795</v>
      </c>
      <c r="D207" s="62">
        <v>0</v>
      </c>
      <c r="E207" s="63">
        <v>1795</v>
      </c>
      <c r="G207" s="55"/>
      <c r="H207" s="55"/>
    </row>
    <row r="208" spans="1:8" x14ac:dyDescent="0.25">
      <c r="A208" s="60" t="s">
        <v>737</v>
      </c>
      <c r="B208" s="12" t="s">
        <v>198</v>
      </c>
      <c r="C208" s="61">
        <v>1349</v>
      </c>
      <c r="D208" s="62">
        <v>0</v>
      </c>
      <c r="E208" s="63">
        <v>1349</v>
      </c>
      <c r="G208" s="55"/>
      <c r="H208" s="55"/>
    </row>
    <row r="209" spans="1:8" x14ac:dyDescent="0.25">
      <c r="A209" s="60" t="s">
        <v>738</v>
      </c>
      <c r="B209" s="12" t="s">
        <v>199</v>
      </c>
      <c r="C209" s="61">
        <v>880</v>
      </c>
      <c r="D209" s="62">
        <v>0</v>
      </c>
      <c r="E209" s="63">
        <v>880</v>
      </c>
      <c r="G209" s="55"/>
      <c r="H209" s="55"/>
    </row>
    <row r="210" spans="1:8" x14ac:dyDescent="0.25">
      <c r="A210" s="60" t="s">
        <v>739</v>
      </c>
      <c r="B210" s="12" t="s">
        <v>200</v>
      </c>
      <c r="C210" s="61">
        <v>1378</v>
      </c>
      <c r="D210" s="62">
        <v>0</v>
      </c>
      <c r="E210" s="63">
        <v>1378</v>
      </c>
      <c r="G210" s="55"/>
      <c r="H210" s="55"/>
    </row>
    <row r="211" spans="1:8" x14ac:dyDescent="0.25">
      <c r="A211" s="60" t="s">
        <v>740</v>
      </c>
      <c r="B211" s="12" t="s">
        <v>201</v>
      </c>
      <c r="C211" s="61">
        <v>202</v>
      </c>
      <c r="D211" s="62">
        <v>0</v>
      </c>
      <c r="E211" s="63">
        <v>202</v>
      </c>
      <c r="G211" s="55"/>
      <c r="H211" s="55"/>
    </row>
    <row r="212" spans="1:8" x14ac:dyDescent="0.25">
      <c r="A212" s="60" t="s">
        <v>741</v>
      </c>
      <c r="B212" s="12" t="s">
        <v>61</v>
      </c>
      <c r="C212" s="61">
        <v>232</v>
      </c>
      <c r="D212" s="62">
        <v>0</v>
      </c>
      <c r="E212" s="63">
        <v>232</v>
      </c>
      <c r="G212" s="55"/>
      <c r="H212" s="55"/>
    </row>
    <row r="213" spans="1:8" x14ac:dyDescent="0.25">
      <c r="A213" s="60" t="s">
        <v>742</v>
      </c>
      <c r="B213" s="12" t="s">
        <v>202</v>
      </c>
      <c r="C213" s="61">
        <v>151</v>
      </c>
      <c r="D213" s="62">
        <v>0</v>
      </c>
      <c r="E213" s="63">
        <v>151</v>
      </c>
      <c r="G213" s="55"/>
      <c r="H213" s="55"/>
    </row>
    <row r="214" spans="1:8" x14ac:dyDescent="0.25">
      <c r="A214" s="60" t="s">
        <v>743</v>
      </c>
      <c r="B214" s="12" t="s">
        <v>203</v>
      </c>
      <c r="C214" s="61">
        <v>1754</v>
      </c>
      <c r="D214" s="62">
        <v>0</v>
      </c>
      <c r="E214" s="63">
        <v>1754</v>
      </c>
      <c r="G214" s="55"/>
      <c r="H214" s="55"/>
    </row>
    <row r="215" spans="1:8" x14ac:dyDescent="0.25">
      <c r="A215" s="60" t="s">
        <v>744</v>
      </c>
      <c r="B215" s="12" t="s">
        <v>204</v>
      </c>
      <c r="C215" s="61">
        <v>588</v>
      </c>
      <c r="D215" s="62">
        <v>0</v>
      </c>
      <c r="E215" s="63">
        <v>588</v>
      </c>
      <c r="G215" s="55"/>
      <c r="H215" s="55"/>
    </row>
    <row r="216" spans="1:8" x14ac:dyDescent="0.25">
      <c r="A216" s="60" t="s">
        <v>745</v>
      </c>
      <c r="B216" s="12" t="s">
        <v>205</v>
      </c>
      <c r="C216" s="61">
        <v>1105</v>
      </c>
      <c r="D216" s="62">
        <v>0</v>
      </c>
      <c r="E216" s="63">
        <v>1105</v>
      </c>
      <c r="G216" s="55"/>
      <c r="H216" s="55"/>
    </row>
    <row r="217" spans="1:8" x14ac:dyDescent="0.25">
      <c r="A217" s="60" t="s">
        <v>746</v>
      </c>
      <c r="B217" s="12" t="s">
        <v>206</v>
      </c>
      <c r="C217" s="61">
        <v>1318</v>
      </c>
      <c r="D217" s="62">
        <v>0</v>
      </c>
      <c r="E217" s="63">
        <v>1318</v>
      </c>
      <c r="G217" s="55"/>
      <c r="H217" s="55"/>
    </row>
    <row r="218" spans="1:8" x14ac:dyDescent="0.25">
      <c r="A218" s="60" t="s">
        <v>747</v>
      </c>
      <c r="B218" s="12" t="s">
        <v>207</v>
      </c>
      <c r="C218" s="61">
        <v>749</v>
      </c>
      <c r="D218" s="62">
        <v>0</v>
      </c>
      <c r="E218" s="63">
        <v>749</v>
      </c>
      <c r="G218" s="55"/>
      <c r="H218" s="55"/>
    </row>
    <row r="219" spans="1:8" x14ac:dyDescent="0.25">
      <c r="A219" s="60" t="s">
        <v>748</v>
      </c>
      <c r="B219" s="12" t="s">
        <v>208</v>
      </c>
      <c r="C219" s="61">
        <v>896</v>
      </c>
      <c r="D219" s="62">
        <v>0</v>
      </c>
      <c r="E219" s="63">
        <v>896</v>
      </c>
      <c r="G219" s="55"/>
      <c r="H219" s="55"/>
    </row>
    <row r="220" spans="1:8" x14ac:dyDescent="0.25">
      <c r="A220" s="60" t="s">
        <v>749</v>
      </c>
      <c r="B220" s="12" t="s">
        <v>209</v>
      </c>
      <c r="C220" s="61">
        <v>262</v>
      </c>
      <c r="D220" s="62">
        <v>0</v>
      </c>
      <c r="E220" s="63">
        <v>262</v>
      </c>
      <c r="G220" s="55"/>
      <c r="H220" s="55"/>
    </row>
    <row r="221" spans="1:8" x14ac:dyDescent="0.25">
      <c r="A221" s="56" t="s">
        <v>750</v>
      </c>
      <c r="B221" s="7" t="s">
        <v>751</v>
      </c>
      <c r="C221" s="57">
        <v>4518</v>
      </c>
      <c r="D221" s="58">
        <v>4255</v>
      </c>
      <c r="E221" s="59">
        <v>263</v>
      </c>
      <c r="G221" s="55"/>
      <c r="H221" s="55"/>
    </row>
    <row r="222" spans="1:8" x14ac:dyDescent="0.25">
      <c r="A222" s="60" t="s">
        <v>752</v>
      </c>
      <c r="B222" s="8" t="s">
        <v>211</v>
      </c>
      <c r="C222" s="61">
        <v>3128</v>
      </c>
      <c r="D222" s="62">
        <v>3127</v>
      </c>
      <c r="E222" s="63">
        <v>1</v>
      </c>
      <c r="G222" s="55"/>
      <c r="H222" s="55"/>
    </row>
    <row r="223" spans="1:8" x14ac:dyDescent="0.25">
      <c r="A223" s="60" t="s">
        <v>753</v>
      </c>
      <c r="B223" s="11" t="s">
        <v>212</v>
      </c>
      <c r="C223" s="61">
        <v>3127</v>
      </c>
      <c r="D223" s="62">
        <v>3127</v>
      </c>
      <c r="E223" s="63">
        <v>0</v>
      </c>
      <c r="G223" s="55"/>
      <c r="H223" s="55"/>
    </row>
    <row r="224" spans="1:8" x14ac:dyDescent="0.25">
      <c r="A224" s="60" t="s">
        <v>754</v>
      </c>
      <c r="B224" s="8" t="s">
        <v>213</v>
      </c>
      <c r="C224" s="61">
        <v>540</v>
      </c>
      <c r="D224" s="62">
        <v>300</v>
      </c>
      <c r="E224" s="63">
        <v>240</v>
      </c>
      <c r="G224" s="55"/>
      <c r="H224" s="55"/>
    </row>
    <row r="225" spans="1:8" x14ac:dyDescent="0.25">
      <c r="A225" s="60" t="s">
        <v>755</v>
      </c>
      <c r="B225" s="11" t="s">
        <v>214</v>
      </c>
      <c r="C225" s="61">
        <v>300</v>
      </c>
      <c r="D225" s="62">
        <v>300</v>
      </c>
      <c r="E225" s="63">
        <v>0</v>
      </c>
      <c r="G225" s="55"/>
      <c r="H225" s="55"/>
    </row>
    <row r="226" spans="1:8" x14ac:dyDescent="0.25">
      <c r="A226" s="60" t="s">
        <v>756</v>
      </c>
      <c r="B226" s="8" t="s">
        <v>215</v>
      </c>
      <c r="C226" s="61">
        <v>197</v>
      </c>
      <c r="D226" s="62">
        <v>197</v>
      </c>
      <c r="E226" s="63">
        <v>0</v>
      </c>
      <c r="G226" s="55"/>
      <c r="H226" s="55"/>
    </row>
    <row r="227" spans="1:8" x14ac:dyDescent="0.25">
      <c r="A227" s="60" t="s">
        <v>757</v>
      </c>
      <c r="B227" s="11" t="s">
        <v>216</v>
      </c>
      <c r="C227" s="61">
        <v>197</v>
      </c>
      <c r="D227" s="62">
        <v>197</v>
      </c>
      <c r="E227" s="63">
        <v>0</v>
      </c>
      <c r="G227" s="55"/>
      <c r="H227" s="55"/>
    </row>
    <row r="228" spans="1:8" x14ac:dyDescent="0.25">
      <c r="A228" s="60" t="s">
        <v>758</v>
      </c>
      <c r="B228" s="8" t="s">
        <v>217</v>
      </c>
      <c r="C228" s="61">
        <v>429</v>
      </c>
      <c r="D228" s="62">
        <v>429</v>
      </c>
      <c r="E228" s="63">
        <v>0</v>
      </c>
      <c r="G228" s="55"/>
      <c r="H228" s="55"/>
    </row>
    <row r="229" spans="1:8" x14ac:dyDescent="0.25">
      <c r="A229" s="60" t="s">
        <v>759</v>
      </c>
      <c r="B229" s="11" t="s">
        <v>218</v>
      </c>
      <c r="C229" s="61">
        <v>429</v>
      </c>
      <c r="D229" s="62">
        <v>429</v>
      </c>
      <c r="E229" s="63">
        <v>0</v>
      </c>
      <c r="G229" s="55"/>
      <c r="H229" s="55"/>
    </row>
    <row r="230" spans="1:8" x14ac:dyDescent="0.25">
      <c r="A230" s="60" t="s">
        <v>760</v>
      </c>
      <c r="B230" s="8" t="s">
        <v>219</v>
      </c>
      <c r="C230" s="61">
        <v>202</v>
      </c>
      <c r="D230" s="62">
        <v>202</v>
      </c>
      <c r="E230" s="63">
        <v>0</v>
      </c>
      <c r="G230" s="55"/>
      <c r="H230" s="55"/>
    </row>
    <row r="231" spans="1:8" x14ac:dyDescent="0.25">
      <c r="A231" s="60" t="s">
        <v>761</v>
      </c>
      <c r="B231" s="11" t="s">
        <v>220</v>
      </c>
      <c r="C231" s="61">
        <v>202</v>
      </c>
      <c r="D231" s="62">
        <v>202</v>
      </c>
      <c r="E231" s="63">
        <v>0</v>
      </c>
      <c r="G231" s="55"/>
      <c r="H231" s="55"/>
    </row>
    <row r="232" spans="1:8" ht="30" x14ac:dyDescent="0.25">
      <c r="A232" s="60" t="s">
        <v>762</v>
      </c>
      <c r="B232" s="12" t="s">
        <v>763</v>
      </c>
      <c r="C232" s="61">
        <v>22</v>
      </c>
      <c r="D232" s="62">
        <v>0</v>
      </c>
      <c r="E232" s="63">
        <v>22</v>
      </c>
      <c r="G232" s="55"/>
      <c r="H232" s="55"/>
    </row>
    <row r="233" spans="1:8" ht="15" customHeight="1" x14ac:dyDescent="0.25">
      <c r="A233" s="56" t="s">
        <v>764</v>
      </c>
      <c r="B233" s="7" t="s">
        <v>1256</v>
      </c>
      <c r="C233" s="57">
        <v>50595</v>
      </c>
      <c r="D233" s="58">
        <v>42339</v>
      </c>
      <c r="E233" s="59">
        <v>8256</v>
      </c>
      <c r="G233" s="55"/>
      <c r="H233" s="55"/>
    </row>
    <row r="234" spans="1:8" x14ac:dyDescent="0.25">
      <c r="A234" s="60" t="s">
        <v>765</v>
      </c>
      <c r="B234" s="8" t="s">
        <v>222</v>
      </c>
      <c r="C234" s="61">
        <v>24235</v>
      </c>
      <c r="D234" s="62">
        <v>24235</v>
      </c>
      <c r="E234" s="63">
        <v>0</v>
      </c>
      <c r="G234" s="55"/>
      <c r="H234" s="55"/>
    </row>
    <row r="235" spans="1:8" x14ac:dyDescent="0.25">
      <c r="A235" s="60" t="s">
        <v>766</v>
      </c>
      <c r="B235" s="11" t="s">
        <v>223</v>
      </c>
      <c r="C235" s="61">
        <v>24235</v>
      </c>
      <c r="D235" s="62">
        <v>24235</v>
      </c>
      <c r="E235" s="63">
        <v>0</v>
      </c>
      <c r="G235" s="55"/>
      <c r="H235" s="55"/>
    </row>
    <row r="236" spans="1:8" x14ac:dyDescent="0.25">
      <c r="A236" s="60" t="s">
        <v>767</v>
      </c>
      <c r="B236" s="8" t="s">
        <v>224</v>
      </c>
      <c r="C236" s="61">
        <v>2039</v>
      </c>
      <c r="D236" s="62">
        <v>1116</v>
      </c>
      <c r="E236" s="63">
        <v>923</v>
      </c>
      <c r="G236" s="55"/>
      <c r="H236" s="55"/>
    </row>
    <row r="237" spans="1:8" x14ac:dyDescent="0.25">
      <c r="A237" s="60" t="s">
        <v>768</v>
      </c>
      <c r="B237" s="11" t="s">
        <v>225</v>
      </c>
      <c r="C237" s="61">
        <v>1116</v>
      </c>
      <c r="D237" s="62">
        <v>1116</v>
      </c>
      <c r="E237" s="63">
        <v>0</v>
      </c>
      <c r="G237" s="55"/>
      <c r="H237" s="55"/>
    </row>
    <row r="238" spans="1:8" x14ac:dyDescent="0.25">
      <c r="A238" s="60" t="s">
        <v>769</v>
      </c>
      <c r="B238" s="8" t="s">
        <v>226</v>
      </c>
      <c r="C238" s="61">
        <v>9580</v>
      </c>
      <c r="D238" s="62">
        <v>9580</v>
      </c>
      <c r="E238" s="63">
        <v>0</v>
      </c>
      <c r="G238" s="55"/>
      <c r="H238" s="55"/>
    </row>
    <row r="239" spans="1:8" x14ac:dyDescent="0.25">
      <c r="A239" s="60" t="s">
        <v>770</v>
      </c>
      <c r="B239" s="11" t="s">
        <v>227</v>
      </c>
      <c r="C239" s="61">
        <v>9580</v>
      </c>
      <c r="D239" s="62">
        <v>9580</v>
      </c>
      <c r="E239" s="63">
        <v>0</v>
      </c>
      <c r="G239" s="55"/>
      <c r="H239" s="55"/>
    </row>
    <row r="240" spans="1:8" x14ac:dyDescent="0.25">
      <c r="A240" s="60" t="s">
        <v>771</v>
      </c>
      <c r="B240" s="8" t="s">
        <v>228</v>
      </c>
      <c r="C240" s="61">
        <v>1004</v>
      </c>
      <c r="D240" s="62">
        <v>1004</v>
      </c>
      <c r="E240" s="63">
        <v>0</v>
      </c>
      <c r="G240" s="55"/>
      <c r="H240" s="55"/>
    </row>
    <row r="241" spans="1:8" x14ac:dyDescent="0.25">
      <c r="A241" s="60" t="s">
        <v>772</v>
      </c>
      <c r="B241" s="11" t="s">
        <v>229</v>
      </c>
      <c r="C241" s="61">
        <v>1004</v>
      </c>
      <c r="D241" s="62">
        <v>1004</v>
      </c>
      <c r="E241" s="63">
        <v>0</v>
      </c>
      <c r="G241" s="55"/>
      <c r="H241" s="55"/>
    </row>
    <row r="242" spans="1:8" x14ac:dyDescent="0.25">
      <c r="A242" s="60" t="s">
        <v>773</v>
      </c>
      <c r="B242" s="8" t="s">
        <v>230</v>
      </c>
      <c r="C242" s="61">
        <v>3317</v>
      </c>
      <c r="D242" s="62">
        <v>3317</v>
      </c>
      <c r="E242" s="63">
        <v>0</v>
      </c>
      <c r="G242" s="55"/>
      <c r="H242" s="55"/>
    </row>
    <row r="243" spans="1:8" x14ac:dyDescent="0.25">
      <c r="A243" s="60" t="s">
        <v>774</v>
      </c>
      <c r="B243" s="11" t="s">
        <v>231</v>
      </c>
      <c r="C243" s="61">
        <v>3317</v>
      </c>
      <c r="D243" s="62">
        <v>3317</v>
      </c>
      <c r="E243" s="63">
        <v>0</v>
      </c>
      <c r="G243" s="55"/>
      <c r="H243" s="55"/>
    </row>
    <row r="244" spans="1:8" x14ac:dyDescent="0.25">
      <c r="A244" s="60" t="s">
        <v>775</v>
      </c>
      <c r="B244" s="8" t="s">
        <v>232</v>
      </c>
      <c r="C244" s="61">
        <v>1390</v>
      </c>
      <c r="D244" s="62">
        <v>1377</v>
      </c>
      <c r="E244" s="63">
        <v>13</v>
      </c>
      <c r="G244" s="55"/>
      <c r="H244" s="55"/>
    </row>
    <row r="245" spans="1:8" x14ac:dyDescent="0.25">
      <c r="A245" s="60" t="s">
        <v>776</v>
      </c>
      <c r="B245" s="11" t="s">
        <v>233</v>
      </c>
      <c r="C245" s="61">
        <v>1377</v>
      </c>
      <c r="D245" s="62">
        <v>1377</v>
      </c>
      <c r="E245" s="63">
        <v>0</v>
      </c>
      <c r="G245" s="55"/>
      <c r="H245" s="55"/>
    </row>
    <row r="246" spans="1:8" x14ac:dyDescent="0.25">
      <c r="A246" s="60" t="s">
        <v>777</v>
      </c>
      <c r="B246" s="8" t="s">
        <v>234</v>
      </c>
      <c r="C246" s="61">
        <v>1100</v>
      </c>
      <c r="D246" s="62">
        <v>673</v>
      </c>
      <c r="E246" s="63">
        <v>427</v>
      </c>
      <c r="G246" s="55"/>
      <c r="H246" s="55"/>
    </row>
    <row r="247" spans="1:8" x14ac:dyDescent="0.25">
      <c r="A247" s="60" t="s">
        <v>778</v>
      </c>
      <c r="B247" s="11" t="s">
        <v>235</v>
      </c>
      <c r="C247" s="61">
        <v>673</v>
      </c>
      <c r="D247" s="62">
        <v>673</v>
      </c>
      <c r="E247" s="63">
        <v>0</v>
      </c>
      <c r="G247" s="55"/>
      <c r="H247" s="55"/>
    </row>
    <row r="248" spans="1:8" x14ac:dyDescent="0.25">
      <c r="A248" s="60" t="s">
        <v>779</v>
      </c>
      <c r="B248" s="8" t="s">
        <v>236</v>
      </c>
      <c r="C248" s="61">
        <v>1037</v>
      </c>
      <c r="D248" s="62">
        <v>1037</v>
      </c>
      <c r="E248" s="63">
        <v>0</v>
      </c>
      <c r="G248" s="55"/>
      <c r="H248" s="55"/>
    </row>
    <row r="249" spans="1:8" x14ac:dyDescent="0.25">
      <c r="A249" s="60" t="s">
        <v>780</v>
      </c>
      <c r="B249" s="11" t="s">
        <v>237</v>
      </c>
      <c r="C249" s="61">
        <v>1037</v>
      </c>
      <c r="D249" s="62">
        <v>1037</v>
      </c>
      <c r="E249" s="63">
        <v>0</v>
      </c>
      <c r="G249" s="55"/>
      <c r="H249" s="55"/>
    </row>
    <row r="250" spans="1:8" x14ac:dyDescent="0.25">
      <c r="A250" s="60" t="s">
        <v>781</v>
      </c>
      <c r="B250" s="12" t="s">
        <v>238</v>
      </c>
      <c r="C250" s="61">
        <v>1825</v>
      </c>
      <c r="D250" s="62">
        <v>0</v>
      </c>
      <c r="E250" s="63">
        <v>1825</v>
      </c>
      <c r="G250" s="55"/>
      <c r="H250" s="55"/>
    </row>
    <row r="251" spans="1:8" x14ac:dyDescent="0.25">
      <c r="A251" s="60" t="s">
        <v>782</v>
      </c>
      <c r="B251" s="12" t="s">
        <v>239</v>
      </c>
      <c r="C251" s="61">
        <v>388</v>
      </c>
      <c r="D251" s="62">
        <v>0</v>
      </c>
      <c r="E251" s="63">
        <v>388</v>
      </c>
      <c r="G251" s="55"/>
      <c r="H251" s="55"/>
    </row>
    <row r="252" spans="1:8" x14ac:dyDescent="0.25">
      <c r="A252" s="60" t="s">
        <v>783</v>
      </c>
      <c r="B252" s="12" t="s">
        <v>240</v>
      </c>
      <c r="C252" s="61">
        <v>389</v>
      </c>
      <c r="D252" s="62">
        <v>0</v>
      </c>
      <c r="E252" s="63">
        <v>389</v>
      </c>
      <c r="G252" s="55"/>
      <c r="H252" s="55"/>
    </row>
    <row r="253" spans="1:8" x14ac:dyDescent="0.25">
      <c r="A253" s="60" t="s">
        <v>784</v>
      </c>
      <c r="B253" s="12" t="s">
        <v>241</v>
      </c>
      <c r="C253" s="61">
        <v>325</v>
      </c>
      <c r="D253" s="62">
        <v>0</v>
      </c>
      <c r="E253" s="63">
        <v>325</v>
      </c>
      <c r="G253" s="55"/>
      <c r="H253" s="55"/>
    </row>
    <row r="254" spans="1:8" x14ac:dyDescent="0.25">
      <c r="A254" s="60" t="s">
        <v>785</v>
      </c>
      <c r="B254" s="12" t="s">
        <v>182</v>
      </c>
      <c r="C254" s="61">
        <v>802</v>
      </c>
      <c r="D254" s="62">
        <v>0</v>
      </c>
      <c r="E254" s="63">
        <v>802</v>
      </c>
      <c r="G254" s="55"/>
      <c r="H254" s="55"/>
    </row>
    <row r="255" spans="1:8" x14ac:dyDescent="0.25">
      <c r="A255" s="60" t="s">
        <v>786</v>
      </c>
      <c r="B255" s="12" t="s">
        <v>242</v>
      </c>
      <c r="C255" s="61">
        <v>749</v>
      </c>
      <c r="D255" s="62">
        <v>0</v>
      </c>
      <c r="E255" s="63">
        <v>749</v>
      </c>
      <c r="G255" s="55"/>
      <c r="H255" s="55"/>
    </row>
    <row r="256" spans="1:8" x14ac:dyDescent="0.25">
      <c r="A256" s="60" t="s">
        <v>787</v>
      </c>
      <c r="B256" s="12" t="s">
        <v>243</v>
      </c>
      <c r="C256" s="61">
        <v>1122</v>
      </c>
      <c r="D256" s="62">
        <v>0</v>
      </c>
      <c r="E256" s="63">
        <v>1122</v>
      </c>
      <c r="G256" s="55"/>
      <c r="H256" s="55"/>
    </row>
    <row r="257" spans="1:8" x14ac:dyDescent="0.25">
      <c r="A257" s="60" t="s">
        <v>788</v>
      </c>
      <c r="B257" s="12" t="s">
        <v>244</v>
      </c>
      <c r="C257" s="61">
        <v>704</v>
      </c>
      <c r="D257" s="62">
        <v>0</v>
      </c>
      <c r="E257" s="63">
        <v>704</v>
      </c>
      <c r="G257" s="55"/>
      <c r="H257" s="55"/>
    </row>
    <row r="258" spans="1:8" x14ac:dyDescent="0.25">
      <c r="A258" s="60" t="s">
        <v>789</v>
      </c>
      <c r="B258" s="12" t="s">
        <v>245</v>
      </c>
      <c r="C258" s="61">
        <v>531</v>
      </c>
      <c r="D258" s="62">
        <v>0</v>
      </c>
      <c r="E258" s="63">
        <v>531</v>
      </c>
      <c r="G258" s="55"/>
      <c r="H258" s="55"/>
    </row>
    <row r="259" spans="1:8" ht="30" x14ac:dyDescent="0.25">
      <c r="A259" s="60" t="s">
        <v>790</v>
      </c>
      <c r="B259" s="12" t="s">
        <v>246</v>
      </c>
      <c r="C259" s="61">
        <v>58</v>
      </c>
      <c r="D259" s="62">
        <v>0</v>
      </c>
      <c r="E259" s="63">
        <v>58</v>
      </c>
      <c r="G259" s="55"/>
      <c r="H259" s="55"/>
    </row>
    <row r="260" spans="1:8" x14ac:dyDescent="0.25">
      <c r="A260" s="56" t="s">
        <v>791</v>
      </c>
      <c r="B260" s="14" t="s">
        <v>1257</v>
      </c>
      <c r="C260" s="57">
        <v>64991</v>
      </c>
      <c r="D260" s="58">
        <v>46340</v>
      </c>
      <c r="E260" s="59">
        <v>18651</v>
      </c>
      <c r="G260" s="55"/>
      <c r="H260" s="55"/>
    </row>
    <row r="261" spans="1:8" x14ac:dyDescent="0.25">
      <c r="A261" s="60" t="s">
        <v>792</v>
      </c>
      <c r="B261" s="8" t="s">
        <v>247</v>
      </c>
      <c r="C261" s="61">
        <v>34235</v>
      </c>
      <c r="D261" s="62">
        <v>34235</v>
      </c>
      <c r="E261" s="63">
        <v>0</v>
      </c>
      <c r="G261" s="55"/>
      <c r="H261" s="55"/>
    </row>
    <row r="262" spans="1:8" x14ac:dyDescent="0.25">
      <c r="A262" s="60" t="s">
        <v>793</v>
      </c>
      <c r="B262" s="11" t="s">
        <v>248</v>
      </c>
      <c r="C262" s="61">
        <v>34235</v>
      </c>
      <c r="D262" s="62">
        <v>34235</v>
      </c>
      <c r="E262" s="63">
        <v>0</v>
      </c>
      <c r="G262" s="55"/>
      <c r="H262" s="55"/>
    </row>
    <row r="263" spans="1:8" x14ac:dyDescent="0.25">
      <c r="A263" s="60" t="s">
        <v>794</v>
      </c>
      <c r="B263" s="8" t="s">
        <v>249</v>
      </c>
      <c r="C263" s="61">
        <v>6189</v>
      </c>
      <c r="D263" s="62">
        <v>6189</v>
      </c>
      <c r="E263" s="63">
        <v>0</v>
      </c>
      <c r="G263" s="55"/>
      <c r="H263" s="55"/>
    </row>
    <row r="264" spans="1:8" x14ac:dyDescent="0.25">
      <c r="A264" s="60" t="s">
        <v>795</v>
      </c>
      <c r="B264" s="11" t="s">
        <v>250</v>
      </c>
      <c r="C264" s="61">
        <v>6189</v>
      </c>
      <c r="D264" s="62">
        <v>6189</v>
      </c>
      <c r="E264" s="63">
        <v>0</v>
      </c>
      <c r="G264" s="55"/>
      <c r="H264" s="55"/>
    </row>
    <row r="265" spans="1:8" x14ac:dyDescent="0.25">
      <c r="A265" s="60" t="s">
        <v>796</v>
      </c>
      <c r="B265" s="8" t="s">
        <v>251</v>
      </c>
      <c r="C265" s="61">
        <v>2505</v>
      </c>
      <c r="D265" s="62">
        <v>1625</v>
      </c>
      <c r="E265" s="63">
        <v>880</v>
      </c>
      <c r="G265" s="55"/>
      <c r="H265" s="55"/>
    </row>
    <row r="266" spans="1:8" x14ac:dyDescent="0.25">
      <c r="A266" s="60" t="s">
        <v>797</v>
      </c>
      <c r="B266" s="11" t="s">
        <v>252</v>
      </c>
      <c r="C266" s="61">
        <v>1625</v>
      </c>
      <c r="D266" s="62">
        <v>1625</v>
      </c>
      <c r="E266" s="63">
        <v>0</v>
      </c>
      <c r="G266" s="55"/>
      <c r="H266" s="55"/>
    </row>
    <row r="267" spans="1:8" x14ac:dyDescent="0.25">
      <c r="A267" s="60" t="s">
        <v>798</v>
      </c>
      <c r="B267" s="8" t="s">
        <v>253</v>
      </c>
      <c r="C267" s="61">
        <v>2434</v>
      </c>
      <c r="D267" s="62">
        <v>1667</v>
      </c>
      <c r="E267" s="63">
        <v>767</v>
      </c>
      <c r="G267" s="55"/>
      <c r="H267" s="55"/>
    </row>
    <row r="268" spans="1:8" x14ac:dyDescent="0.25">
      <c r="A268" s="60" t="s">
        <v>799</v>
      </c>
      <c r="B268" s="11" t="s">
        <v>254</v>
      </c>
      <c r="C268" s="61">
        <v>1667</v>
      </c>
      <c r="D268" s="62">
        <v>1667</v>
      </c>
      <c r="E268" s="63">
        <v>0</v>
      </c>
      <c r="G268" s="55"/>
      <c r="H268" s="55"/>
    </row>
    <row r="269" spans="1:8" x14ac:dyDescent="0.25">
      <c r="A269" s="60" t="s">
        <v>800</v>
      </c>
      <c r="B269" s="8" t="s">
        <v>255</v>
      </c>
      <c r="C269" s="61">
        <v>2624</v>
      </c>
      <c r="D269" s="62">
        <v>2624</v>
      </c>
      <c r="E269" s="63">
        <v>0</v>
      </c>
      <c r="G269" s="55"/>
      <c r="H269" s="55"/>
    </row>
    <row r="270" spans="1:8" x14ac:dyDescent="0.25">
      <c r="A270" s="60" t="s">
        <v>801</v>
      </c>
      <c r="B270" s="11" t="s">
        <v>256</v>
      </c>
      <c r="C270" s="61">
        <v>2624</v>
      </c>
      <c r="D270" s="62">
        <v>2624</v>
      </c>
      <c r="E270" s="63">
        <v>0</v>
      </c>
      <c r="G270" s="55"/>
      <c r="H270" s="55"/>
    </row>
    <row r="271" spans="1:8" x14ac:dyDescent="0.25">
      <c r="A271" s="60" t="s">
        <v>802</v>
      </c>
      <c r="B271" s="12" t="s">
        <v>257</v>
      </c>
      <c r="C271" s="61">
        <v>437</v>
      </c>
      <c r="D271" s="62">
        <v>0</v>
      </c>
      <c r="E271" s="63">
        <v>437</v>
      </c>
      <c r="G271" s="55"/>
      <c r="H271" s="55"/>
    </row>
    <row r="272" spans="1:8" x14ac:dyDescent="0.25">
      <c r="A272" s="60" t="s">
        <v>803</v>
      </c>
      <c r="B272" s="12" t="s">
        <v>258</v>
      </c>
      <c r="C272" s="61">
        <v>417</v>
      </c>
      <c r="D272" s="62">
        <v>0</v>
      </c>
      <c r="E272" s="63">
        <v>417</v>
      </c>
      <c r="G272" s="55"/>
      <c r="H272" s="55"/>
    </row>
    <row r="273" spans="1:8" x14ac:dyDescent="0.25">
      <c r="A273" s="60" t="s">
        <v>804</v>
      </c>
      <c r="B273" s="12" t="s">
        <v>259</v>
      </c>
      <c r="C273" s="61">
        <v>1432</v>
      </c>
      <c r="D273" s="62">
        <v>0</v>
      </c>
      <c r="E273" s="63">
        <v>1432</v>
      </c>
      <c r="G273" s="55"/>
      <c r="H273" s="55"/>
    </row>
    <row r="274" spans="1:8" x14ac:dyDescent="0.25">
      <c r="A274" s="60" t="s">
        <v>805</v>
      </c>
      <c r="B274" s="12" t="s">
        <v>260</v>
      </c>
      <c r="C274" s="61">
        <v>330</v>
      </c>
      <c r="D274" s="62">
        <v>0</v>
      </c>
      <c r="E274" s="63">
        <v>330</v>
      </c>
      <c r="G274" s="55"/>
      <c r="H274" s="55"/>
    </row>
    <row r="275" spans="1:8" x14ac:dyDescent="0.25">
      <c r="A275" s="60" t="s">
        <v>806</v>
      </c>
      <c r="B275" s="12" t="s">
        <v>261</v>
      </c>
      <c r="C275" s="61">
        <v>435</v>
      </c>
      <c r="D275" s="62">
        <v>0</v>
      </c>
      <c r="E275" s="63">
        <v>435</v>
      </c>
      <c r="G275" s="55"/>
      <c r="H275" s="55"/>
    </row>
    <row r="276" spans="1:8" x14ac:dyDescent="0.25">
      <c r="A276" s="60" t="s">
        <v>807</v>
      </c>
      <c r="B276" s="12" t="s">
        <v>262</v>
      </c>
      <c r="C276" s="61">
        <v>1131</v>
      </c>
      <c r="D276" s="62">
        <v>0</v>
      </c>
      <c r="E276" s="63">
        <v>1131</v>
      </c>
      <c r="G276" s="55"/>
      <c r="H276" s="55"/>
    </row>
    <row r="277" spans="1:8" x14ac:dyDescent="0.25">
      <c r="A277" s="60" t="s">
        <v>808</v>
      </c>
      <c r="B277" s="12" t="s">
        <v>263</v>
      </c>
      <c r="C277" s="61">
        <v>791</v>
      </c>
      <c r="D277" s="62">
        <v>0</v>
      </c>
      <c r="E277" s="63">
        <v>791</v>
      </c>
      <c r="G277" s="55"/>
      <c r="H277" s="55"/>
    </row>
    <row r="278" spans="1:8" x14ac:dyDescent="0.25">
      <c r="A278" s="60" t="s">
        <v>809</v>
      </c>
      <c r="B278" s="12" t="s">
        <v>264</v>
      </c>
      <c r="C278" s="61">
        <v>156</v>
      </c>
      <c r="D278" s="62">
        <v>0</v>
      </c>
      <c r="E278" s="63">
        <v>156</v>
      </c>
      <c r="G278" s="55"/>
      <c r="H278" s="55"/>
    </row>
    <row r="279" spans="1:8" x14ac:dyDescent="0.25">
      <c r="A279" s="60" t="s">
        <v>810</v>
      </c>
      <c r="B279" s="12" t="s">
        <v>265</v>
      </c>
      <c r="C279" s="61">
        <v>1005</v>
      </c>
      <c r="D279" s="62">
        <v>0</v>
      </c>
      <c r="E279" s="63">
        <v>1005</v>
      </c>
      <c r="G279" s="55"/>
      <c r="H279" s="55"/>
    </row>
    <row r="280" spans="1:8" x14ac:dyDescent="0.25">
      <c r="A280" s="60" t="s">
        <v>811</v>
      </c>
      <c r="B280" s="12" t="s">
        <v>266</v>
      </c>
      <c r="C280" s="61">
        <v>232</v>
      </c>
      <c r="D280" s="62">
        <v>0</v>
      </c>
      <c r="E280" s="63">
        <v>232</v>
      </c>
      <c r="G280" s="55"/>
      <c r="H280" s="55"/>
    </row>
    <row r="281" spans="1:8" x14ac:dyDescent="0.25">
      <c r="A281" s="60" t="s">
        <v>812</v>
      </c>
      <c r="B281" s="12" t="s">
        <v>267</v>
      </c>
      <c r="C281" s="61">
        <v>680</v>
      </c>
      <c r="D281" s="62">
        <v>0</v>
      </c>
      <c r="E281" s="63">
        <v>680</v>
      </c>
      <c r="G281" s="55"/>
      <c r="H281" s="55"/>
    </row>
    <row r="282" spans="1:8" x14ac:dyDescent="0.25">
      <c r="A282" s="60" t="s">
        <v>813</v>
      </c>
      <c r="B282" s="12" t="s">
        <v>268</v>
      </c>
      <c r="C282" s="61">
        <v>510</v>
      </c>
      <c r="D282" s="62">
        <v>0</v>
      </c>
      <c r="E282" s="63">
        <v>510</v>
      </c>
      <c r="G282" s="55"/>
      <c r="H282" s="55"/>
    </row>
    <row r="283" spans="1:8" x14ac:dyDescent="0.25">
      <c r="A283" s="60" t="s">
        <v>814</v>
      </c>
      <c r="B283" s="12" t="s">
        <v>269</v>
      </c>
      <c r="C283" s="61">
        <v>535</v>
      </c>
      <c r="D283" s="62">
        <v>0</v>
      </c>
      <c r="E283" s="63">
        <v>535</v>
      </c>
      <c r="G283" s="55"/>
      <c r="H283" s="55"/>
    </row>
    <row r="284" spans="1:8" x14ac:dyDescent="0.25">
      <c r="A284" s="60" t="s">
        <v>815</v>
      </c>
      <c r="B284" s="12" t="s">
        <v>270</v>
      </c>
      <c r="C284" s="61">
        <v>3818</v>
      </c>
      <c r="D284" s="62">
        <v>0</v>
      </c>
      <c r="E284" s="63">
        <v>3818</v>
      </c>
      <c r="G284" s="55"/>
      <c r="H284" s="55"/>
    </row>
    <row r="285" spans="1:8" x14ac:dyDescent="0.25">
      <c r="A285" s="60" t="s">
        <v>816</v>
      </c>
      <c r="B285" s="12" t="s">
        <v>271</v>
      </c>
      <c r="C285" s="61">
        <v>2251</v>
      </c>
      <c r="D285" s="62">
        <v>0</v>
      </c>
      <c r="E285" s="63">
        <v>2251</v>
      </c>
      <c r="G285" s="55"/>
      <c r="H285" s="55"/>
    </row>
    <row r="286" spans="1:8" x14ac:dyDescent="0.25">
      <c r="A286" s="60" t="s">
        <v>817</v>
      </c>
      <c r="B286" s="12" t="s">
        <v>272</v>
      </c>
      <c r="C286" s="61">
        <v>381</v>
      </c>
      <c r="D286" s="62">
        <v>0</v>
      </c>
      <c r="E286" s="63">
        <v>381</v>
      </c>
      <c r="G286" s="55"/>
      <c r="H286" s="55"/>
    </row>
    <row r="287" spans="1:8" x14ac:dyDescent="0.25">
      <c r="A287" s="60" t="s">
        <v>818</v>
      </c>
      <c r="B287" s="12" t="s">
        <v>273</v>
      </c>
      <c r="C287" s="61">
        <v>1832</v>
      </c>
      <c r="D287" s="62">
        <v>0</v>
      </c>
      <c r="E287" s="63">
        <v>1832</v>
      </c>
      <c r="G287" s="55"/>
      <c r="H287" s="55"/>
    </row>
    <row r="288" spans="1:8" x14ac:dyDescent="0.25">
      <c r="A288" s="60" t="s">
        <v>819</v>
      </c>
      <c r="B288" s="12" t="s">
        <v>274</v>
      </c>
      <c r="C288" s="61">
        <v>631</v>
      </c>
      <c r="D288" s="62">
        <v>0</v>
      </c>
      <c r="E288" s="63">
        <v>631</v>
      </c>
      <c r="G288" s="55"/>
      <c r="H288" s="55"/>
    </row>
    <row r="289" spans="1:8" x14ac:dyDescent="0.25">
      <c r="A289" s="56" t="s">
        <v>820</v>
      </c>
      <c r="B289" s="7" t="s">
        <v>275</v>
      </c>
      <c r="C289" s="57">
        <v>9524</v>
      </c>
      <c r="D289" s="58">
        <v>0</v>
      </c>
      <c r="E289" s="59">
        <v>9524</v>
      </c>
      <c r="G289" s="55"/>
      <c r="H289" s="55"/>
    </row>
    <row r="290" spans="1:8" x14ac:dyDescent="0.25">
      <c r="A290" s="60" t="s">
        <v>821</v>
      </c>
      <c r="B290" s="12" t="s">
        <v>278</v>
      </c>
      <c r="C290" s="61">
        <v>1004</v>
      </c>
      <c r="D290" s="62">
        <v>0</v>
      </c>
      <c r="E290" s="63">
        <v>1004</v>
      </c>
      <c r="G290" s="55"/>
      <c r="H290" s="55"/>
    </row>
    <row r="291" spans="1:8" x14ac:dyDescent="0.25">
      <c r="A291" s="60" t="s">
        <v>822</v>
      </c>
      <c r="B291" s="12" t="s">
        <v>279</v>
      </c>
      <c r="C291" s="61">
        <v>4622</v>
      </c>
      <c r="D291" s="62">
        <v>0</v>
      </c>
      <c r="E291" s="63">
        <v>4622</v>
      </c>
      <c r="G291" s="55"/>
      <c r="H291" s="55"/>
    </row>
    <row r="292" spans="1:8" x14ac:dyDescent="0.25">
      <c r="A292" s="60" t="s">
        <v>823</v>
      </c>
      <c r="B292" s="12" t="s">
        <v>280</v>
      </c>
      <c r="C292" s="61">
        <v>512</v>
      </c>
      <c r="D292" s="62">
        <v>0</v>
      </c>
      <c r="E292" s="63">
        <v>512</v>
      </c>
      <c r="G292" s="55"/>
      <c r="H292" s="55"/>
    </row>
    <row r="293" spans="1:8" x14ac:dyDescent="0.25">
      <c r="A293" s="60" t="s">
        <v>824</v>
      </c>
      <c r="B293" s="12" t="s">
        <v>281</v>
      </c>
      <c r="C293" s="61">
        <v>820</v>
      </c>
      <c r="D293" s="62">
        <v>0</v>
      </c>
      <c r="E293" s="63">
        <v>820</v>
      </c>
      <c r="G293" s="55"/>
      <c r="H293" s="55"/>
    </row>
    <row r="294" spans="1:8" x14ac:dyDescent="0.25">
      <c r="A294" s="60" t="s">
        <v>825</v>
      </c>
      <c r="B294" s="12" t="s">
        <v>282</v>
      </c>
      <c r="C294" s="61">
        <v>920</v>
      </c>
      <c r="D294" s="62">
        <v>0</v>
      </c>
      <c r="E294" s="63">
        <v>920</v>
      </c>
      <c r="G294" s="55"/>
      <c r="H294" s="55"/>
    </row>
    <row r="295" spans="1:8" ht="18" customHeight="1" x14ac:dyDescent="0.25">
      <c r="A295" s="70">
        <v>2563042000</v>
      </c>
      <c r="B295" s="72" t="s">
        <v>826</v>
      </c>
      <c r="C295" s="61">
        <v>1646</v>
      </c>
      <c r="D295" s="62"/>
      <c r="E295" s="63">
        <v>1646</v>
      </c>
      <c r="G295" s="73"/>
      <c r="H295" s="55"/>
    </row>
    <row r="296" spans="1:8" x14ac:dyDescent="0.25">
      <c r="A296" s="56" t="s">
        <v>827</v>
      </c>
      <c r="B296" s="7" t="s">
        <v>1258</v>
      </c>
      <c r="C296" s="57">
        <v>39833</v>
      </c>
      <c r="D296" s="58">
        <v>35082</v>
      </c>
      <c r="E296" s="59">
        <v>4751</v>
      </c>
      <c r="G296" s="55"/>
      <c r="H296" s="55"/>
    </row>
    <row r="297" spans="1:8" x14ac:dyDescent="0.25">
      <c r="A297" s="60" t="s">
        <v>828</v>
      </c>
      <c r="B297" s="8" t="s">
        <v>283</v>
      </c>
      <c r="C297" s="61">
        <v>18764</v>
      </c>
      <c r="D297" s="62">
        <v>18425</v>
      </c>
      <c r="E297" s="63">
        <v>339</v>
      </c>
      <c r="G297" s="55"/>
      <c r="H297" s="55"/>
    </row>
    <row r="298" spans="1:8" x14ac:dyDescent="0.25">
      <c r="A298" s="60" t="s">
        <v>829</v>
      </c>
      <c r="B298" s="11" t="s">
        <v>284</v>
      </c>
      <c r="C298" s="61">
        <v>18425</v>
      </c>
      <c r="D298" s="62">
        <v>18425</v>
      </c>
      <c r="E298" s="63">
        <v>0</v>
      </c>
      <c r="G298" s="55"/>
      <c r="H298" s="55"/>
    </row>
    <row r="299" spans="1:8" x14ac:dyDescent="0.25">
      <c r="A299" s="60" t="s">
        <v>830</v>
      </c>
      <c r="B299" s="8" t="s">
        <v>285</v>
      </c>
      <c r="C299" s="61">
        <v>13564</v>
      </c>
      <c r="D299" s="62">
        <v>12974</v>
      </c>
      <c r="E299" s="63">
        <v>590</v>
      </c>
      <c r="G299" s="55"/>
      <c r="H299" s="55"/>
    </row>
    <row r="300" spans="1:8" x14ac:dyDescent="0.25">
      <c r="A300" s="60" t="s">
        <v>831</v>
      </c>
      <c r="B300" s="11" t="s">
        <v>286</v>
      </c>
      <c r="C300" s="61">
        <v>12974</v>
      </c>
      <c r="D300" s="62">
        <v>12974</v>
      </c>
      <c r="E300" s="63">
        <v>0</v>
      </c>
      <c r="G300" s="55"/>
      <c r="H300" s="55"/>
    </row>
    <row r="301" spans="1:8" x14ac:dyDescent="0.25">
      <c r="A301" s="60" t="s">
        <v>832</v>
      </c>
      <c r="B301" s="8" t="s">
        <v>289</v>
      </c>
      <c r="C301" s="61">
        <v>4428</v>
      </c>
      <c r="D301" s="62">
        <v>3683</v>
      </c>
      <c r="E301" s="63">
        <v>745</v>
      </c>
      <c r="G301" s="55"/>
      <c r="H301" s="55"/>
    </row>
    <row r="302" spans="1:8" x14ac:dyDescent="0.25">
      <c r="A302" s="60" t="s">
        <v>833</v>
      </c>
      <c r="B302" s="11" t="s">
        <v>290</v>
      </c>
      <c r="C302" s="61">
        <v>3683</v>
      </c>
      <c r="D302" s="62">
        <v>3683</v>
      </c>
      <c r="E302" s="63">
        <v>0</v>
      </c>
      <c r="G302" s="55"/>
      <c r="H302" s="55"/>
    </row>
    <row r="303" spans="1:8" x14ac:dyDescent="0.25">
      <c r="A303" s="60" t="s">
        <v>834</v>
      </c>
      <c r="B303" s="12" t="s">
        <v>291</v>
      </c>
      <c r="C303" s="61">
        <v>648</v>
      </c>
      <c r="D303" s="62">
        <v>0</v>
      </c>
      <c r="E303" s="63">
        <v>648</v>
      </c>
      <c r="G303" s="55"/>
      <c r="H303" s="55"/>
    </row>
    <row r="304" spans="1:8" x14ac:dyDescent="0.25">
      <c r="A304" s="60" t="s">
        <v>835</v>
      </c>
      <c r="B304" s="12" t="s">
        <v>292</v>
      </c>
      <c r="C304" s="61">
        <v>80</v>
      </c>
      <c r="D304" s="62">
        <v>0</v>
      </c>
      <c r="E304" s="63">
        <v>80</v>
      </c>
      <c r="G304" s="55"/>
      <c r="H304" s="55"/>
    </row>
    <row r="305" spans="1:8" x14ac:dyDescent="0.25">
      <c r="A305" s="60" t="s">
        <v>836</v>
      </c>
      <c r="B305" s="12" t="s">
        <v>293</v>
      </c>
      <c r="C305" s="61">
        <v>1222</v>
      </c>
      <c r="D305" s="62">
        <v>0</v>
      </c>
      <c r="E305" s="63">
        <v>1222</v>
      </c>
      <c r="G305" s="55"/>
      <c r="H305" s="55"/>
    </row>
    <row r="306" spans="1:8" x14ac:dyDescent="0.25">
      <c r="A306" s="60" t="s">
        <v>837</v>
      </c>
      <c r="B306" s="12" t="s">
        <v>294</v>
      </c>
      <c r="C306" s="61">
        <v>714</v>
      </c>
      <c r="D306" s="62">
        <v>0</v>
      </c>
      <c r="E306" s="63">
        <v>714</v>
      </c>
      <c r="G306" s="55"/>
      <c r="H306" s="55"/>
    </row>
    <row r="307" spans="1:8" ht="21.6" customHeight="1" x14ac:dyDescent="0.25">
      <c r="A307" s="70">
        <v>2563442000</v>
      </c>
      <c r="B307" s="72" t="s">
        <v>838</v>
      </c>
      <c r="C307" s="61">
        <v>413</v>
      </c>
      <c r="D307" s="62"/>
      <c r="E307" s="63">
        <v>413</v>
      </c>
      <c r="G307" s="55"/>
      <c r="H307" s="55"/>
    </row>
    <row r="308" spans="1:8" x14ac:dyDescent="0.25">
      <c r="A308" s="56" t="s">
        <v>839</v>
      </c>
      <c r="B308" s="7" t="s">
        <v>1259</v>
      </c>
      <c r="C308" s="57">
        <v>75499</v>
      </c>
      <c r="D308" s="58">
        <v>56631</v>
      </c>
      <c r="E308" s="59">
        <v>18868</v>
      </c>
      <c r="G308" s="55"/>
      <c r="H308" s="55"/>
    </row>
    <row r="309" spans="1:8" x14ac:dyDescent="0.25">
      <c r="A309" s="60" t="s">
        <v>840</v>
      </c>
      <c r="B309" s="8" t="s">
        <v>295</v>
      </c>
      <c r="C309" s="61">
        <v>33638</v>
      </c>
      <c r="D309" s="62">
        <v>33638</v>
      </c>
      <c r="E309" s="63">
        <v>0</v>
      </c>
      <c r="G309" s="55"/>
      <c r="H309" s="55"/>
    </row>
    <row r="310" spans="1:8" x14ac:dyDescent="0.25">
      <c r="A310" s="60" t="s">
        <v>841</v>
      </c>
      <c r="B310" s="11" t="s">
        <v>296</v>
      </c>
      <c r="C310" s="61">
        <v>33638</v>
      </c>
      <c r="D310" s="62">
        <v>33638</v>
      </c>
      <c r="E310" s="63">
        <v>0</v>
      </c>
      <c r="G310" s="55"/>
      <c r="H310" s="55"/>
    </row>
    <row r="311" spans="1:8" x14ac:dyDescent="0.25">
      <c r="A311" s="60" t="s">
        <v>842</v>
      </c>
      <c r="B311" s="8" t="s">
        <v>297</v>
      </c>
      <c r="C311" s="61">
        <v>8545</v>
      </c>
      <c r="D311" s="62">
        <v>8545</v>
      </c>
      <c r="E311" s="63">
        <v>0</v>
      </c>
      <c r="G311" s="55"/>
      <c r="H311" s="55"/>
    </row>
    <row r="312" spans="1:8" x14ac:dyDescent="0.25">
      <c r="A312" s="60" t="s">
        <v>843</v>
      </c>
      <c r="B312" s="11" t="s">
        <v>298</v>
      </c>
      <c r="C312" s="61">
        <v>8545</v>
      </c>
      <c r="D312" s="62">
        <v>8545</v>
      </c>
      <c r="E312" s="63">
        <v>0</v>
      </c>
      <c r="G312" s="55"/>
      <c r="H312" s="55"/>
    </row>
    <row r="313" spans="1:8" x14ac:dyDescent="0.25">
      <c r="A313" s="60" t="s">
        <v>844</v>
      </c>
      <c r="B313" s="8" t="s">
        <v>299</v>
      </c>
      <c r="C313" s="61">
        <v>3469</v>
      </c>
      <c r="D313" s="62">
        <v>2768</v>
      </c>
      <c r="E313" s="63">
        <v>701</v>
      </c>
      <c r="G313" s="55"/>
      <c r="H313" s="55"/>
    </row>
    <row r="314" spans="1:8" x14ac:dyDescent="0.25">
      <c r="A314" s="60" t="s">
        <v>845</v>
      </c>
      <c r="B314" s="11" t="s">
        <v>300</v>
      </c>
      <c r="C314" s="61">
        <v>2768</v>
      </c>
      <c r="D314" s="62">
        <v>2768</v>
      </c>
      <c r="E314" s="63">
        <v>0</v>
      </c>
      <c r="G314" s="55"/>
      <c r="H314" s="55"/>
    </row>
    <row r="315" spans="1:8" x14ac:dyDescent="0.25">
      <c r="A315" s="60" t="s">
        <v>846</v>
      </c>
      <c r="B315" s="8" t="s">
        <v>301</v>
      </c>
      <c r="C315" s="61">
        <v>5311</v>
      </c>
      <c r="D315" s="62">
        <v>5311</v>
      </c>
      <c r="E315" s="63">
        <v>0</v>
      </c>
      <c r="G315" s="55"/>
      <c r="H315" s="55"/>
    </row>
    <row r="316" spans="1:8" x14ac:dyDescent="0.25">
      <c r="A316" s="60" t="s">
        <v>847</v>
      </c>
      <c r="B316" s="11" t="s">
        <v>302</v>
      </c>
      <c r="C316" s="61">
        <v>5311</v>
      </c>
      <c r="D316" s="62">
        <v>5311</v>
      </c>
      <c r="E316" s="63">
        <v>0</v>
      </c>
      <c r="G316" s="55"/>
      <c r="H316" s="55"/>
    </row>
    <row r="317" spans="1:8" x14ac:dyDescent="0.25">
      <c r="A317" s="60" t="s">
        <v>848</v>
      </c>
      <c r="B317" s="8" t="s">
        <v>303</v>
      </c>
      <c r="C317" s="61">
        <v>4519</v>
      </c>
      <c r="D317" s="62">
        <v>4519</v>
      </c>
      <c r="E317" s="63">
        <v>0</v>
      </c>
      <c r="G317" s="55"/>
      <c r="H317" s="55"/>
    </row>
    <row r="318" spans="1:8" x14ac:dyDescent="0.25">
      <c r="A318" s="60" t="s">
        <v>849</v>
      </c>
      <c r="B318" s="11" t="s">
        <v>304</v>
      </c>
      <c r="C318" s="61">
        <v>4519</v>
      </c>
      <c r="D318" s="62">
        <v>4519</v>
      </c>
      <c r="E318" s="63">
        <v>0</v>
      </c>
      <c r="G318" s="55"/>
      <c r="H318" s="55"/>
    </row>
    <row r="319" spans="1:8" x14ac:dyDescent="0.25">
      <c r="A319" s="60" t="s">
        <v>850</v>
      </c>
      <c r="B319" s="8" t="s">
        <v>305</v>
      </c>
      <c r="C319" s="61">
        <v>1914</v>
      </c>
      <c r="D319" s="62">
        <v>1850</v>
      </c>
      <c r="E319" s="63">
        <v>64</v>
      </c>
      <c r="G319" s="55"/>
      <c r="H319" s="55"/>
    </row>
    <row r="320" spans="1:8" x14ac:dyDescent="0.25">
      <c r="A320" s="60" t="s">
        <v>851</v>
      </c>
      <c r="B320" s="11" t="s">
        <v>306</v>
      </c>
      <c r="C320" s="61">
        <v>1850</v>
      </c>
      <c r="D320" s="62">
        <v>1850</v>
      </c>
      <c r="E320" s="63">
        <v>0</v>
      </c>
      <c r="G320" s="55"/>
      <c r="H320" s="55"/>
    </row>
    <row r="321" spans="1:8" ht="15" customHeight="1" x14ac:dyDescent="0.25">
      <c r="A321" s="60" t="s">
        <v>852</v>
      </c>
      <c r="B321" s="12" t="s">
        <v>307</v>
      </c>
      <c r="C321" s="61">
        <v>1306</v>
      </c>
      <c r="D321" s="62">
        <v>0</v>
      </c>
      <c r="E321" s="63">
        <v>1306</v>
      </c>
      <c r="G321" s="55"/>
      <c r="H321" s="55"/>
    </row>
    <row r="322" spans="1:8" x14ac:dyDescent="0.25">
      <c r="A322" s="60" t="s">
        <v>853</v>
      </c>
      <c r="B322" s="12" t="s">
        <v>308</v>
      </c>
      <c r="C322" s="61">
        <v>1212</v>
      </c>
      <c r="D322" s="62">
        <v>0</v>
      </c>
      <c r="E322" s="63">
        <v>1212</v>
      </c>
      <c r="G322" s="55"/>
      <c r="H322" s="55"/>
    </row>
    <row r="323" spans="1:8" x14ac:dyDescent="0.25">
      <c r="A323" s="60" t="s">
        <v>854</v>
      </c>
      <c r="B323" s="12" t="s">
        <v>309</v>
      </c>
      <c r="C323" s="61">
        <v>509</v>
      </c>
      <c r="D323" s="62">
        <v>0</v>
      </c>
      <c r="E323" s="63">
        <v>509</v>
      </c>
      <c r="G323" s="55"/>
      <c r="H323" s="55"/>
    </row>
    <row r="324" spans="1:8" x14ac:dyDescent="0.25">
      <c r="A324" s="60" t="s">
        <v>855</v>
      </c>
      <c r="B324" s="12" t="s">
        <v>310</v>
      </c>
      <c r="C324" s="61">
        <v>818</v>
      </c>
      <c r="D324" s="62">
        <v>0</v>
      </c>
      <c r="E324" s="63">
        <v>818</v>
      </c>
      <c r="G324" s="55"/>
      <c r="H324" s="55"/>
    </row>
    <row r="325" spans="1:8" x14ac:dyDescent="0.25">
      <c r="A325" s="60" t="s">
        <v>856</v>
      </c>
      <c r="B325" s="12" t="s">
        <v>311</v>
      </c>
      <c r="C325" s="61">
        <v>452</v>
      </c>
      <c r="D325" s="62">
        <v>0</v>
      </c>
      <c r="E325" s="63">
        <v>452</v>
      </c>
      <c r="G325" s="55"/>
      <c r="H325" s="55"/>
    </row>
    <row r="326" spans="1:8" x14ac:dyDescent="0.25">
      <c r="A326" s="60" t="s">
        <v>857</v>
      </c>
      <c r="B326" s="12" t="s">
        <v>312</v>
      </c>
      <c r="C326" s="61">
        <v>1115</v>
      </c>
      <c r="D326" s="62">
        <v>0</v>
      </c>
      <c r="E326" s="63">
        <v>1115</v>
      </c>
      <c r="G326" s="55"/>
      <c r="H326" s="55"/>
    </row>
    <row r="327" spans="1:8" x14ac:dyDescent="0.25">
      <c r="A327" s="60" t="s">
        <v>858</v>
      </c>
      <c r="B327" s="12" t="s">
        <v>313</v>
      </c>
      <c r="C327" s="61">
        <v>1</v>
      </c>
      <c r="D327" s="62">
        <v>0</v>
      </c>
      <c r="E327" s="63">
        <v>1</v>
      </c>
      <c r="G327" s="55"/>
      <c r="H327" s="55"/>
    </row>
    <row r="328" spans="1:8" x14ac:dyDescent="0.25">
      <c r="A328" s="60" t="s">
        <v>859</v>
      </c>
      <c r="B328" s="12" t="s">
        <v>171</v>
      </c>
      <c r="C328" s="61">
        <v>524</v>
      </c>
      <c r="D328" s="62">
        <v>0</v>
      </c>
      <c r="E328" s="63">
        <v>524</v>
      </c>
      <c r="G328" s="55"/>
      <c r="H328" s="55"/>
    </row>
    <row r="329" spans="1:8" x14ac:dyDescent="0.25">
      <c r="A329" s="60" t="s">
        <v>860</v>
      </c>
      <c r="B329" s="12" t="s">
        <v>314</v>
      </c>
      <c r="C329" s="61">
        <v>464</v>
      </c>
      <c r="D329" s="62">
        <v>0</v>
      </c>
      <c r="E329" s="63">
        <v>464</v>
      </c>
      <c r="G329" s="55"/>
      <c r="H329" s="55"/>
    </row>
    <row r="330" spans="1:8" x14ac:dyDescent="0.25">
      <c r="A330" s="60" t="s">
        <v>861</v>
      </c>
      <c r="B330" s="12" t="s">
        <v>315</v>
      </c>
      <c r="C330" s="61">
        <v>1156</v>
      </c>
      <c r="D330" s="62">
        <v>0</v>
      </c>
      <c r="E330" s="63">
        <v>1156</v>
      </c>
      <c r="G330" s="55"/>
      <c r="H330" s="55"/>
    </row>
    <row r="331" spans="1:8" x14ac:dyDescent="0.25">
      <c r="A331" s="60" t="s">
        <v>862</v>
      </c>
      <c r="B331" s="12" t="s">
        <v>316</v>
      </c>
      <c r="C331" s="61">
        <v>1015</v>
      </c>
      <c r="D331" s="62">
        <v>0</v>
      </c>
      <c r="E331" s="63">
        <v>1015</v>
      </c>
      <c r="G331" s="55"/>
      <c r="H331" s="55"/>
    </row>
    <row r="332" spans="1:8" x14ac:dyDescent="0.25">
      <c r="A332" s="60" t="s">
        <v>863</v>
      </c>
      <c r="B332" s="12" t="s">
        <v>317</v>
      </c>
      <c r="C332" s="61">
        <v>447</v>
      </c>
      <c r="D332" s="62">
        <v>0</v>
      </c>
      <c r="E332" s="63">
        <v>447</v>
      </c>
      <c r="G332" s="55"/>
      <c r="H332" s="55"/>
    </row>
    <row r="333" spans="1:8" x14ac:dyDescent="0.25">
      <c r="A333" s="60" t="s">
        <v>864</v>
      </c>
      <c r="B333" s="12" t="s">
        <v>318</v>
      </c>
      <c r="C333" s="61">
        <v>912</v>
      </c>
      <c r="D333" s="62">
        <v>0</v>
      </c>
      <c r="E333" s="63">
        <v>912</v>
      </c>
      <c r="G333" s="55"/>
      <c r="H333" s="55"/>
    </row>
    <row r="334" spans="1:8" x14ac:dyDescent="0.25">
      <c r="A334" s="60" t="s">
        <v>865</v>
      </c>
      <c r="B334" s="12" t="s">
        <v>319</v>
      </c>
      <c r="C334" s="61">
        <v>471</v>
      </c>
      <c r="D334" s="62">
        <v>0</v>
      </c>
      <c r="E334" s="63">
        <v>471</v>
      </c>
      <c r="G334" s="55"/>
      <c r="H334" s="55"/>
    </row>
    <row r="335" spans="1:8" x14ac:dyDescent="0.25">
      <c r="A335" s="60" t="s">
        <v>866</v>
      </c>
      <c r="B335" s="12" t="s">
        <v>320</v>
      </c>
      <c r="C335" s="61">
        <v>741</v>
      </c>
      <c r="D335" s="62">
        <v>0</v>
      </c>
      <c r="E335" s="63">
        <v>741</v>
      </c>
      <c r="G335" s="55"/>
      <c r="H335" s="55"/>
    </row>
    <row r="336" spans="1:8" x14ac:dyDescent="0.25">
      <c r="A336" s="60" t="s">
        <v>867</v>
      </c>
      <c r="B336" s="12" t="s">
        <v>321</v>
      </c>
      <c r="C336" s="61">
        <v>1059</v>
      </c>
      <c r="D336" s="62">
        <v>0</v>
      </c>
      <c r="E336" s="63">
        <v>1059</v>
      </c>
      <c r="G336" s="55"/>
      <c r="H336" s="55"/>
    </row>
    <row r="337" spans="1:8" x14ac:dyDescent="0.25">
      <c r="A337" s="60" t="s">
        <v>868</v>
      </c>
      <c r="B337" s="12" t="s">
        <v>322</v>
      </c>
      <c r="C337" s="61">
        <v>352</v>
      </c>
      <c r="D337" s="62">
        <v>0</v>
      </c>
      <c r="E337" s="63">
        <v>352</v>
      </c>
      <c r="G337" s="55"/>
      <c r="H337" s="55"/>
    </row>
    <row r="338" spans="1:8" x14ac:dyDescent="0.25">
      <c r="A338" s="60" t="s">
        <v>869</v>
      </c>
      <c r="B338" s="12" t="s">
        <v>323</v>
      </c>
      <c r="C338" s="61">
        <v>448</v>
      </c>
      <c r="D338" s="62">
        <v>0</v>
      </c>
      <c r="E338" s="63">
        <v>448</v>
      </c>
      <c r="G338" s="55"/>
      <c r="H338" s="55"/>
    </row>
    <row r="339" spans="1:8" x14ac:dyDescent="0.25">
      <c r="A339" s="60" t="s">
        <v>870</v>
      </c>
      <c r="B339" s="12" t="s">
        <v>324</v>
      </c>
      <c r="C339" s="61">
        <v>367</v>
      </c>
      <c r="D339" s="62">
        <v>0</v>
      </c>
      <c r="E339" s="63">
        <v>367</v>
      </c>
      <c r="G339" s="55"/>
      <c r="H339" s="55"/>
    </row>
    <row r="340" spans="1:8" x14ac:dyDescent="0.25">
      <c r="A340" s="60" t="s">
        <v>871</v>
      </c>
      <c r="B340" s="12" t="s">
        <v>325</v>
      </c>
      <c r="C340" s="61">
        <v>659</v>
      </c>
      <c r="D340" s="62">
        <v>0</v>
      </c>
      <c r="E340" s="63">
        <v>659</v>
      </c>
      <c r="G340" s="55"/>
      <c r="H340" s="55"/>
    </row>
    <row r="341" spans="1:8" x14ac:dyDescent="0.25">
      <c r="A341" s="60" t="s">
        <v>872</v>
      </c>
      <c r="B341" s="12" t="s">
        <v>326</v>
      </c>
      <c r="C341" s="61">
        <v>1673</v>
      </c>
      <c r="D341" s="62">
        <v>0</v>
      </c>
      <c r="E341" s="63">
        <v>1673</v>
      </c>
      <c r="G341" s="55"/>
      <c r="H341" s="55"/>
    </row>
    <row r="342" spans="1:8" x14ac:dyDescent="0.25">
      <c r="A342" s="60" t="s">
        <v>873</v>
      </c>
      <c r="B342" s="12" t="s">
        <v>327</v>
      </c>
      <c r="C342" s="62">
        <v>0</v>
      </c>
      <c r="D342" s="62">
        <v>0</v>
      </c>
      <c r="E342" s="63">
        <v>0</v>
      </c>
      <c r="G342" s="55"/>
      <c r="H342" s="55"/>
    </row>
    <row r="343" spans="1:8" x14ac:dyDescent="0.25">
      <c r="A343" s="60" t="s">
        <v>874</v>
      </c>
      <c r="B343" s="12" t="s">
        <v>328</v>
      </c>
      <c r="C343" s="61">
        <v>32</v>
      </c>
      <c r="D343" s="62">
        <v>0</v>
      </c>
      <c r="E343" s="63">
        <v>32</v>
      </c>
      <c r="G343" s="55"/>
      <c r="H343" s="55"/>
    </row>
    <row r="344" spans="1:8" x14ac:dyDescent="0.25">
      <c r="A344" s="60" t="s">
        <v>875</v>
      </c>
      <c r="B344" s="12" t="s">
        <v>329</v>
      </c>
      <c r="C344" s="61">
        <v>584</v>
      </c>
      <c r="D344" s="62">
        <v>0</v>
      </c>
      <c r="E344" s="63">
        <v>584</v>
      </c>
      <c r="G344" s="55"/>
      <c r="H344" s="55"/>
    </row>
    <row r="345" spans="1:8" x14ac:dyDescent="0.25">
      <c r="A345" s="60" t="s">
        <v>876</v>
      </c>
      <c r="B345" s="12" t="s">
        <v>330</v>
      </c>
      <c r="C345" s="61">
        <v>1786</v>
      </c>
      <c r="D345" s="62">
        <v>0</v>
      </c>
      <c r="E345" s="63">
        <v>1786</v>
      </c>
      <c r="G345" s="55"/>
      <c r="H345" s="55"/>
    </row>
    <row r="346" spans="1:8" x14ac:dyDescent="0.25">
      <c r="A346" s="56" t="s">
        <v>877</v>
      </c>
      <c r="B346" s="7" t="s">
        <v>1260</v>
      </c>
      <c r="C346" s="57">
        <v>26073</v>
      </c>
      <c r="D346" s="58">
        <v>0</v>
      </c>
      <c r="E346" s="59">
        <v>26073</v>
      </c>
      <c r="G346" s="55"/>
      <c r="H346" s="55"/>
    </row>
    <row r="347" spans="1:8" x14ac:dyDescent="0.25">
      <c r="A347" s="60" t="s">
        <v>878</v>
      </c>
      <c r="B347" s="12" t="s">
        <v>331</v>
      </c>
      <c r="C347" s="61">
        <v>671</v>
      </c>
      <c r="D347" s="62">
        <v>0</v>
      </c>
      <c r="E347" s="63">
        <v>671</v>
      </c>
      <c r="G347" s="55"/>
      <c r="H347" s="55"/>
    </row>
    <row r="348" spans="1:8" x14ac:dyDescent="0.25">
      <c r="A348" s="60" t="s">
        <v>879</v>
      </c>
      <c r="B348" s="12" t="s">
        <v>332</v>
      </c>
      <c r="C348" s="61">
        <v>1844</v>
      </c>
      <c r="D348" s="62">
        <v>0</v>
      </c>
      <c r="E348" s="63">
        <v>1844</v>
      </c>
      <c r="G348" s="55"/>
      <c r="H348" s="55"/>
    </row>
    <row r="349" spans="1:8" x14ac:dyDescent="0.25">
      <c r="A349" s="60" t="s">
        <v>880</v>
      </c>
      <c r="B349" s="12" t="s">
        <v>333</v>
      </c>
      <c r="C349" s="61">
        <v>790</v>
      </c>
      <c r="D349" s="62">
        <v>0</v>
      </c>
      <c r="E349" s="63">
        <v>790</v>
      </c>
      <c r="G349" s="55"/>
      <c r="H349" s="55"/>
    </row>
    <row r="350" spans="1:8" x14ac:dyDescent="0.25">
      <c r="A350" s="60" t="s">
        <v>881</v>
      </c>
      <c r="B350" s="12" t="s">
        <v>95</v>
      </c>
      <c r="C350" s="61">
        <v>829</v>
      </c>
      <c r="D350" s="62">
        <v>0</v>
      </c>
      <c r="E350" s="63">
        <v>829</v>
      </c>
      <c r="G350" s="55"/>
      <c r="H350" s="55"/>
    </row>
    <row r="351" spans="1:8" x14ac:dyDescent="0.25">
      <c r="A351" s="60" t="s">
        <v>882</v>
      </c>
      <c r="B351" s="12" t="s">
        <v>334</v>
      </c>
      <c r="C351" s="61">
        <v>1451</v>
      </c>
      <c r="D351" s="62">
        <v>0</v>
      </c>
      <c r="E351" s="63">
        <v>1451</v>
      </c>
      <c r="G351" s="55"/>
      <c r="H351" s="55"/>
    </row>
    <row r="352" spans="1:8" x14ac:dyDescent="0.25">
      <c r="A352" s="60" t="s">
        <v>883</v>
      </c>
      <c r="B352" s="12" t="s">
        <v>335</v>
      </c>
      <c r="C352" s="61">
        <v>359</v>
      </c>
      <c r="D352" s="62">
        <v>0</v>
      </c>
      <c r="E352" s="63">
        <v>359</v>
      </c>
      <c r="G352" s="55"/>
      <c r="H352" s="55"/>
    </row>
    <row r="353" spans="1:8" x14ac:dyDescent="0.25">
      <c r="A353" s="60" t="s">
        <v>884</v>
      </c>
      <c r="B353" s="12" t="s">
        <v>336</v>
      </c>
      <c r="C353" s="61">
        <v>1746</v>
      </c>
      <c r="D353" s="62">
        <v>0</v>
      </c>
      <c r="E353" s="63">
        <v>1746</v>
      </c>
      <c r="G353" s="55"/>
      <c r="H353" s="55"/>
    </row>
    <row r="354" spans="1:8" x14ac:dyDescent="0.25">
      <c r="A354" s="60" t="s">
        <v>885</v>
      </c>
      <c r="B354" s="12" t="s">
        <v>337</v>
      </c>
      <c r="C354" s="61">
        <v>1537</v>
      </c>
      <c r="D354" s="62">
        <v>0</v>
      </c>
      <c r="E354" s="63">
        <v>1537</v>
      </c>
      <c r="G354" s="55"/>
      <c r="H354" s="55"/>
    </row>
    <row r="355" spans="1:8" x14ac:dyDescent="0.25">
      <c r="A355" s="60" t="s">
        <v>886</v>
      </c>
      <c r="B355" s="12" t="s">
        <v>338</v>
      </c>
      <c r="C355" s="61">
        <v>1063</v>
      </c>
      <c r="D355" s="62">
        <v>0</v>
      </c>
      <c r="E355" s="63">
        <v>1063</v>
      </c>
      <c r="G355" s="55"/>
      <c r="H355" s="55"/>
    </row>
    <row r="356" spans="1:8" x14ac:dyDescent="0.25">
      <c r="A356" s="60" t="s">
        <v>887</v>
      </c>
      <c r="B356" s="12" t="s">
        <v>339</v>
      </c>
      <c r="C356" s="61">
        <v>1438</v>
      </c>
      <c r="D356" s="62">
        <v>0</v>
      </c>
      <c r="E356" s="63">
        <v>1438</v>
      </c>
      <c r="G356" s="55"/>
      <c r="H356" s="55"/>
    </row>
    <row r="357" spans="1:8" x14ac:dyDescent="0.25">
      <c r="A357" s="60" t="s">
        <v>888</v>
      </c>
      <c r="B357" s="12" t="s">
        <v>340</v>
      </c>
      <c r="C357" s="61">
        <v>401</v>
      </c>
      <c r="D357" s="62">
        <v>0</v>
      </c>
      <c r="E357" s="63">
        <v>401</v>
      </c>
      <c r="G357" s="55"/>
      <c r="H357" s="55"/>
    </row>
    <row r="358" spans="1:8" x14ac:dyDescent="0.25">
      <c r="A358" s="60" t="s">
        <v>889</v>
      </c>
      <c r="B358" s="12" t="s">
        <v>341</v>
      </c>
      <c r="C358" s="61">
        <v>1744</v>
      </c>
      <c r="D358" s="62">
        <v>0</v>
      </c>
      <c r="E358" s="63">
        <v>1744</v>
      </c>
      <c r="G358" s="55"/>
      <c r="H358" s="55"/>
    </row>
    <row r="359" spans="1:8" x14ac:dyDescent="0.25">
      <c r="A359" s="60" t="s">
        <v>890</v>
      </c>
      <c r="B359" s="12" t="s">
        <v>342</v>
      </c>
      <c r="C359" s="61">
        <v>1231</v>
      </c>
      <c r="D359" s="62">
        <v>0</v>
      </c>
      <c r="E359" s="63">
        <v>1231</v>
      </c>
      <c r="G359" s="55"/>
      <c r="H359" s="55"/>
    </row>
    <row r="360" spans="1:8" x14ac:dyDescent="0.25">
      <c r="A360" s="60" t="s">
        <v>891</v>
      </c>
      <c r="B360" s="12" t="s">
        <v>343</v>
      </c>
      <c r="C360" s="61">
        <v>500</v>
      </c>
      <c r="D360" s="62">
        <v>0</v>
      </c>
      <c r="E360" s="63">
        <v>500</v>
      </c>
      <c r="G360" s="55"/>
      <c r="H360" s="55"/>
    </row>
    <row r="361" spans="1:8" x14ac:dyDescent="0.25">
      <c r="A361" s="60" t="s">
        <v>892</v>
      </c>
      <c r="B361" s="12" t="s">
        <v>344</v>
      </c>
      <c r="C361" s="61">
        <v>1088</v>
      </c>
      <c r="D361" s="62">
        <v>0</v>
      </c>
      <c r="E361" s="63">
        <v>1088</v>
      </c>
      <c r="G361" s="55"/>
      <c r="H361" s="55"/>
    </row>
    <row r="362" spans="1:8" x14ac:dyDescent="0.25">
      <c r="A362" s="60" t="s">
        <v>893</v>
      </c>
      <c r="B362" s="12" t="s">
        <v>345</v>
      </c>
      <c r="C362" s="61">
        <v>334</v>
      </c>
      <c r="D362" s="62">
        <v>0</v>
      </c>
      <c r="E362" s="63">
        <v>334</v>
      </c>
      <c r="G362" s="55"/>
      <c r="H362" s="55"/>
    </row>
    <row r="363" spans="1:8" x14ac:dyDescent="0.25">
      <c r="A363" s="60" t="s">
        <v>894</v>
      </c>
      <c r="B363" s="12" t="s">
        <v>346</v>
      </c>
      <c r="C363" s="61">
        <v>1250</v>
      </c>
      <c r="D363" s="62">
        <v>0</v>
      </c>
      <c r="E363" s="63">
        <v>1250</v>
      </c>
      <c r="G363" s="55"/>
      <c r="H363" s="55"/>
    </row>
    <row r="364" spans="1:8" x14ac:dyDescent="0.25">
      <c r="A364" s="60" t="s">
        <v>895</v>
      </c>
      <c r="B364" s="12" t="s">
        <v>347</v>
      </c>
      <c r="C364" s="61">
        <v>612</v>
      </c>
      <c r="D364" s="62">
        <v>0</v>
      </c>
      <c r="E364" s="63">
        <v>612</v>
      </c>
      <c r="G364" s="55"/>
      <c r="H364" s="55"/>
    </row>
    <row r="365" spans="1:8" x14ac:dyDescent="0.25">
      <c r="A365" s="60" t="s">
        <v>896</v>
      </c>
      <c r="B365" s="12" t="s">
        <v>348</v>
      </c>
      <c r="C365" s="61">
        <v>2382</v>
      </c>
      <c r="D365" s="62">
        <v>0</v>
      </c>
      <c r="E365" s="63">
        <v>2382</v>
      </c>
      <c r="G365" s="55"/>
      <c r="H365" s="55"/>
    </row>
    <row r="366" spans="1:8" x14ac:dyDescent="0.25">
      <c r="A366" s="60" t="s">
        <v>897</v>
      </c>
      <c r="B366" s="12" t="s">
        <v>349</v>
      </c>
      <c r="C366" s="61">
        <v>617</v>
      </c>
      <c r="D366" s="62">
        <v>0</v>
      </c>
      <c r="E366" s="63">
        <v>617</v>
      </c>
      <c r="G366" s="55"/>
      <c r="H366" s="55"/>
    </row>
    <row r="367" spans="1:8" x14ac:dyDescent="0.25">
      <c r="A367" s="60" t="s">
        <v>898</v>
      </c>
      <c r="B367" s="12" t="s">
        <v>350</v>
      </c>
      <c r="C367" s="61">
        <v>425</v>
      </c>
      <c r="D367" s="62">
        <v>0</v>
      </c>
      <c r="E367" s="63">
        <v>425</v>
      </c>
      <c r="G367" s="55"/>
      <c r="H367" s="55"/>
    </row>
    <row r="368" spans="1:8" x14ac:dyDescent="0.25">
      <c r="A368" s="60" t="s">
        <v>899</v>
      </c>
      <c r="B368" s="12" t="s">
        <v>351</v>
      </c>
      <c r="C368" s="61">
        <v>2253</v>
      </c>
      <c r="D368" s="62">
        <v>0</v>
      </c>
      <c r="E368" s="63">
        <v>2253</v>
      </c>
      <c r="G368" s="55"/>
      <c r="H368" s="55"/>
    </row>
    <row r="369" spans="1:8" x14ac:dyDescent="0.25">
      <c r="A369" s="60" t="s">
        <v>900</v>
      </c>
      <c r="B369" s="12" t="s">
        <v>352</v>
      </c>
      <c r="C369" s="61">
        <v>1223</v>
      </c>
      <c r="D369" s="62">
        <v>0</v>
      </c>
      <c r="E369" s="63">
        <v>1223</v>
      </c>
      <c r="G369" s="55"/>
      <c r="H369" s="55"/>
    </row>
    <row r="370" spans="1:8" x14ac:dyDescent="0.25">
      <c r="A370" s="60" t="s">
        <v>901</v>
      </c>
      <c r="B370" s="12" t="s">
        <v>353</v>
      </c>
      <c r="C370" s="61">
        <v>285</v>
      </c>
      <c r="D370" s="62">
        <v>0</v>
      </c>
      <c r="E370" s="63">
        <v>285</v>
      </c>
      <c r="G370" s="55"/>
      <c r="H370" s="55"/>
    </row>
    <row r="371" spans="1:8" ht="15" customHeight="1" x14ac:dyDescent="0.25">
      <c r="A371" s="56" t="s">
        <v>902</v>
      </c>
      <c r="B371" s="7" t="s">
        <v>354</v>
      </c>
      <c r="C371" s="57">
        <v>51139</v>
      </c>
      <c r="D371" s="58">
        <v>28863</v>
      </c>
      <c r="E371" s="59">
        <v>22276</v>
      </c>
      <c r="F371" s="32"/>
      <c r="G371" s="55"/>
      <c r="H371" s="55"/>
    </row>
    <row r="372" spans="1:8" x14ac:dyDescent="0.25">
      <c r="A372" s="60" t="s">
        <v>903</v>
      </c>
      <c r="B372" s="8" t="s">
        <v>355</v>
      </c>
      <c r="C372" s="61">
        <v>7882</v>
      </c>
      <c r="D372" s="62">
        <v>7882</v>
      </c>
      <c r="E372" s="63">
        <v>0</v>
      </c>
      <c r="G372" s="55"/>
      <c r="H372" s="55"/>
    </row>
    <row r="373" spans="1:8" x14ac:dyDescent="0.25">
      <c r="A373" s="60" t="s">
        <v>904</v>
      </c>
      <c r="B373" s="11" t="s">
        <v>356</v>
      </c>
      <c r="C373" s="61">
        <v>7882</v>
      </c>
      <c r="D373" s="62">
        <v>7882</v>
      </c>
      <c r="E373" s="63">
        <v>0</v>
      </c>
      <c r="G373" s="55"/>
      <c r="H373" s="55"/>
    </row>
    <row r="374" spans="1:8" x14ac:dyDescent="0.25">
      <c r="A374" s="60" t="s">
        <v>905</v>
      </c>
      <c r="B374" s="8" t="s">
        <v>357</v>
      </c>
      <c r="C374" s="61">
        <v>8704</v>
      </c>
      <c r="D374" s="62">
        <v>5783</v>
      </c>
      <c r="E374" s="63">
        <v>2921</v>
      </c>
      <c r="G374" s="55"/>
      <c r="H374" s="55"/>
    </row>
    <row r="375" spans="1:8" x14ac:dyDescent="0.25">
      <c r="A375" s="60" t="s">
        <v>906</v>
      </c>
      <c r="B375" s="11" t="s">
        <v>358</v>
      </c>
      <c r="C375" s="61">
        <v>5783</v>
      </c>
      <c r="D375" s="62">
        <v>5783</v>
      </c>
      <c r="E375" s="63">
        <v>0</v>
      </c>
      <c r="G375" s="55"/>
      <c r="H375" s="55"/>
    </row>
    <row r="376" spans="1:8" x14ac:dyDescent="0.25">
      <c r="A376" s="60" t="s">
        <v>907</v>
      </c>
      <c r="B376" s="8" t="s">
        <v>359</v>
      </c>
      <c r="C376" s="61">
        <v>5229</v>
      </c>
      <c r="D376" s="62">
        <v>5229</v>
      </c>
      <c r="E376" s="63">
        <v>0</v>
      </c>
      <c r="G376" s="55"/>
      <c r="H376" s="55"/>
    </row>
    <row r="377" spans="1:8" x14ac:dyDescent="0.25">
      <c r="A377" s="60" t="s">
        <v>908</v>
      </c>
      <c r="B377" s="11" t="s">
        <v>360</v>
      </c>
      <c r="C377" s="61">
        <v>5229</v>
      </c>
      <c r="D377" s="62">
        <v>5229</v>
      </c>
      <c r="E377" s="63">
        <v>0</v>
      </c>
      <c r="G377" s="55"/>
      <c r="H377" s="55"/>
    </row>
    <row r="378" spans="1:8" x14ac:dyDescent="0.25">
      <c r="A378" s="60" t="s">
        <v>909</v>
      </c>
      <c r="B378" s="8" t="s">
        <v>361</v>
      </c>
      <c r="C378" s="61">
        <v>6447</v>
      </c>
      <c r="D378" s="62">
        <v>4951</v>
      </c>
      <c r="E378" s="63">
        <v>1496</v>
      </c>
      <c r="G378" s="55"/>
      <c r="H378" s="55"/>
    </row>
    <row r="379" spans="1:8" x14ac:dyDescent="0.25">
      <c r="A379" s="60" t="s">
        <v>910</v>
      </c>
      <c r="B379" s="11" t="s">
        <v>362</v>
      </c>
      <c r="C379" s="61">
        <v>4951</v>
      </c>
      <c r="D379" s="62">
        <v>4951</v>
      </c>
      <c r="E379" s="63">
        <v>0</v>
      </c>
      <c r="G379" s="55"/>
      <c r="H379" s="55"/>
    </row>
    <row r="380" spans="1:8" x14ac:dyDescent="0.25">
      <c r="A380" s="60" t="s">
        <v>911</v>
      </c>
      <c r="B380" s="8" t="s">
        <v>363</v>
      </c>
      <c r="C380" s="61">
        <v>5299</v>
      </c>
      <c r="D380" s="62">
        <v>5018</v>
      </c>
      <c r="E380" s="63">
        <v>281</v>
      </c>
      <c r="G380" s="55"/>
      <c r="H380" s="55"/>
    </row>
    <row r="381" spans="1:8" x14ac:dyDescent="0.25">
      <c r="A381" s="60" t="s">
        <v>912</v>
      </c>
      <c r="B381" s="11" t="s">
        <v>364</v>
      </c>
      <c r="C381" s="61">
        <v>5018</v>
      </c>
      <c r="D381" s="62">
        <v>5018</v>
      </c>
      <c r="E381" s="63">
        <v>0</v>
      </c>
      <c r="G381" s="55"/>
      <c r="H381" s="55"/>
    </row>
    <row r="382" spans="1:8" x14ac:dyDescent="0.25">
      <c r="A382" s="60" t="s">
        <v>913</v>
      </c>
      <c r="B382" s="12" t="s">
        <v>365</v>
      </c>
      <c r="C382" s="61">
        <v>3031</v>
      </c>
      <c r="D382" s="62">
        <v>0</v>
      </c>
      <c r="E382" s="63">
        <v>3031</v>
      </c>
      <c r="G382" s="55"/>
      <c r="H382" s="55"/>
    </row>
    <row r="383" spans="1:8" x14ac:dyDescent="0.25">
      <c r="A383" s="60" t="s">
        <v>914</v>
      </c>
      <c r="B383" s="12" t="s">
        <v>366</v>
      </c>
      <c r="C383" s="61">
        <v>2879</v>
      </c>
      <c r="D383" s="62">
        <v>0</v>
      </c>
      <c r="E383" s="63">
        <v>2879</v>
      </c>
      <c r="G383" s="55"/>
      <c r="H383" s="55"/>
    </row>
    <row r="384" spans="1:8" x14ac:dyDescent="0.25">
      <c r="A384" s="60" t="s">
        <v>915</v>
      </c>
      <c r="B384" s="12" t="s">
        <v>367</v>
      </c>
      <c r="C384" s="61">
        <v>3099</v>
      </c>
      <c r="D384" s="62">
        <v>0</v>
      </c>
      <c r="E384" s="63">
        <v>3099</v>
      </c>
      <c r="G384" s="55"/>
      <c r="H384" s="55"/>
    </row>
    <row r="385" spans="1:8" x14ac:dyDescent="0.25">
      <c r="A385" s="60" t="s">
        <v>916</v>
      </c>
      <c r="B385" s="12" t="s">
        <v>368</v>
      </c>
      <c r="C385" s="61">
        <v>2380</v>
      </c>
      <c r="D385" s="62">
        <v>0</v>
      </c>
      <c r="E385" s="63">
        <v>2380</v>
      </c>
      <c r="G385" s="55"/>
      <c r="H385" s="55"/>
    </row>
    <row r="386" spans="1:8" x14ac:dyDescent="0.25">
      <c r="A386" s="60" t="s">
        <v>917</v>
      </c>
      <c r="B386" s="12" t="s">
        <v>369</v>
      </c>
      <c r="C386" s="61">
        <v>1622</v>
      </c>
      <c r="D386" s="62">
        <v>0</v>
      </c>
      <c r="E386" s="63">
        <v>1622</v>
      </c>
      <c r="G386" s="55"/>
      <c r="H386" s="55"/>
    </row>
    <row r="387" spans="1:8" x14ac:dyDescent="0.25">
      <c r="A387" s="60" t="s">
        <v>918</v>
      </c>
      <c r="B387" s="12" t="s">
        <v>370</v>
      </c>
      <c r="C387" s="61">
        <v>1592</v>
      </c>
      <c r="D387" s="62">
        <v>0</v>
      </c>
      <c r="E387" s="63">
        <v>1592</v>
      </c>
      <c r="G387" s="55"/>
      <c r="H387" s="55"/>
    </row>
    <row r="388" spans="1:8" x14ac:dyDescent="0.25">
      <c r="A388" s="60" t="s">
        <v>919</v>
      </c>
      <c r="B388" s="12" t="s">
        <v>371</v>
      </c>
      <c r="C388" s="61">
        <v>1802</v>
      </c>
      <c r="D388" s="62">
        <v>0</v>
      </c>
      <c r="E388" s="63">
        <v>1802</v>
      </c>
      <c r="G388" s="55"/>
      <c r="H388" s="55"/>
    </row>
    <row r="389" spans="1:8" x14ac:dyDescent="0.25">
      <c r="A389" s="60" t="s">
        <v>920</v>
      </c>
      <c r="B389" s="12" t="s">
        <v>372</v>
      </c>
      <c r="C389" s="61">
        <v>1173</v>
      </c>
      <c r="D389" s="62">
        <v>0</v>
      </c>
      <c r="E389" s="63">
        <v>1173</v>
      </c>
      <c r="G389" s="55"/>
      <c r="H389" s="55"/>
    </row>
    <row r="390" spans="1:8" x14ac:dyDescent="0.25">
      <c r="A390" s="56" t="s">
        <v>921</v>
      </c>
      <c r="B390" s="7" t="s">
        <v>1261</v>
      </c>
      <c r="C390" s="57">
        <v>16179</v>
      </c>
      <c r="D390" s="58">
        <v>6760</v>
      </c>
      <c r="E390" s="59">
        <v>9419</v>
      </c>
      <c r="G390" s="55"/>
      <c r="H390" s="55"/>
    </row>
    <row r="391" spans="1:8" x14ac:dyDescent="0.25">
      <c r="A391" s="60" t="s">
        <v>922</v>
      </c>
      <c r="B391" s="8" t="s">
        <v>373</v>
      </c>
      <c r="C391" s="61">
        <v>6760</v>
      </c>
      <c r="D391" s="62">
        <v>6760</v>
      </c>
      <c r="E391" s="63">
        <v>0</v>
      </c>
      <c r="G391" s="55"/>
      <c r="H391" s="55"/>
    </row>
    <row r="392" spans="1:8" x14ac:dyDescent="0.25">
      <c r="A392" s="60" t="s">
        <v>923</v>
      </c>
      <c r="B392" s="11" t="s">
        <v>374</v>
      </c>
      <c r="C392" s="61">
        <v>6760</v>
      </c>
      <c r="D392" s="62">
        <v>6760</v>
      </c>
      <c r="E392" s="63">
        <v>0</v>
      </c>
      <c r="G392" s="55"/>
      <c r="H392" s="55"/>
    </row>
    <row r="393" spans="1:8" x14ac:dyDescent="0.25">
      <c r="A393" s="60" t="s">
        <v>924</v>
      </c>
      <c r="B393" s="12" t="s">
        <v>375</v>
      </c>
      <c r="C393" s="61">
        <v>840</v>
      </c>
      <c r="D393" s="62">
        <v>0</v>
      </c>
      <c r="E393" s="63">
        <v>840</v>
      </c>
      <c r="G393" s="55"/>
      <c r="H393" s="55"/>
    </row>
    <row r="394" spans="1:8" x14ac:dyDescent="0.25">
      <c r="A394" s="60" t="s">
        <v>925</v>
      </c>
      <c r="B394" s="12" t="s">
        <v>376</v>
      </c>
      <c r="C394" s="61">
        <v>0</v>
      </c>
      <c r="D394" s="62">
        <v>0</v>
      </c>
      <c r="E394" s="63">
        <v>0</v>
      </c>
      <c r="G394" s="55"/>
      <c r="H394" s="55"/>
    </row>
    <row r="395" spans="1:8" x14ac:dyDescent="0.25">
      <c r="A395" s="60" t="s">
        <v>926</v>
      </c>
      <c r="B395" s="12" t="s">
        <v>377</v>
      </c>
      <c r="C395" s="61">
        <v>850</v>
      </c>
      <c r="D395" s="62">
        <v>0</v>
      </c>
      <c r="E395" s="63">
        <v>850</v>
      </c>
      <c r="G395" s="55"/>
      <c r="H395" s="55"/>
    </row>
    <row r="396" spans="1:8" x14ac:dyDescent="0.25">
      <c r="A396" s="60" t="s">
        <v>927</v>
      </c>
      <c r="B396" s="12" t="s">
        <v>378</v>
      </c>
      <c r="C396" s="61">
        <v>550</v>
      </c>
      <c r="D396" s="62">
        <v>0</v>
      </c>
      <c r="E396" s="63">
        <v>550</v>
      </c>
      <c r="G396" s="55"/>
      <c r="H396" s="55"/>
    </row>
    <row r="397" spans="1:8" x14ac:dyDescent="0.25">
      <c r="A397" s="60" t="s">
        <v>928</v>
      </c>
      <c r="B397" s="12" t="s">
        <v>379</v>
      </c>
      <c r="C397" s="61">
        <v>2320</v>
      </c>
      <c r="D397" s="62">
        <v>0</v>
      </c>
      <c r="E397" s="63">
        <v>2320</v>
      </c>
      <c r="G397" s="55"/>
      <c r="H397" s="55"/>
    </row>
    <row r="398" spans="1:8" x14ac:dyDescent="0.25">
      <c r="A398" s="60" t="s">
        <v>929</v>
      </c>
      <c r="B398" s="12" t="s">
        <v>380</v>
      </c>
      <c r="C398" s="61">
        <v>1391</v>
      </c>
      <c r="D398" s="62">
        <v>0</v>
      </c>
      <c r="E398" s="63">
        <v>1391</v>
      </c>
      <c r="G398" s="55"/>
      <c r="H398" s="55"/>
    </row>
    <row r="399" spans="1:8" x14ac:dyDescent="0.25">
      <c r="A399" s="60" t="s">
        <v>930</v>
      </c>
      <c r="B399" s="12" t="s">
        <v>381</v>
      </c>
      <c r="C399" s="61">
        <v>1813</v>
      </c>
      <c r="D399" s="62">
        <v>0</v>
      </c>
      <c r="E399" s="63">
        <v>1813</v>
      </c>
      <c r="G399" s="55"/>
      <c r="H399" s="55"/>
    </row>
    <row r="400" spans="1:8" x14ac:dyDescent="0.25">
      <c r="A400" s="60" t="s">
        <v>931</v>
      </c>
      <c r="B400" s="12" t="s">
        <v>382</v>
      </c>
      <c r="C400" s="61">
        <v>1655</v>
      </c>
      <c r="D400" s="62">
        <v>0</v>
      </c>
      <c r="E400" s="63">
        <v>1655</v>
      </c>
      <c r="G400" s="55"/>
      <c r="H400" s="55"/>
    </row>
    <row r="401" spans="1:8" x14ac:dyDescent="0.25">
      <c r="A401" s="56" t="s">
        <v>932</v>
      </c>
      <c r="B401" s="7" t="s">
        <v>1267</v>
      </c>
      <c r="C401" s="57">
        <v>50718</v>
      </c>
      <c r="D401" s="58">
        <v>45486</v>
      </c>
      <c r="E401" s="59">
        <v>5232</v>
      </c>
      <c r="G401" s="55"/>
      <c r="H401" s="55"/>
    </row>
    <row r="402" spans="1:8" x14ac:dyDescent="0.25">
      <c r="A402" s="60" t="s">
        <v>933</v>
      </c>
      <c r="B402" s="8" t="s">
        <v>383</v>
      </c>
      <c r="C402" s="61">
        <v>43030</v>
      </c>
      <c r="D402" s="62">
        <v>42971</v>
      </c>
      <c r="E402" s="63">
        <v>59</v>
      </c>
      <c r="G402" s="55"/>
      <c r="H402" s="55"/>
    </row>
    <row r="403" spans="1:8" x14ac:dyDescent="0.25">
      <c r="A403" s="60" t="s">
        <v>934</v>
      </c>
      <c r="B403" s="11" t="s">
        <v>384</v>
      </c>
      <c r="C403" s="61">
        <v>42971</v>
      </c>
      <c r="D403" s="62">
        <v>42971</v>
      </c>
      <c r="E403" s="63">
        <v>0</v>
      </c>
      <c r="G403" s="55"/>
      <c r="H403" s="55"/>
    </row>
    <row r="404" spans="1:8" x14ac:dyDescent="0.25">
      <c r="A404" s="60" t="s">
        <v>935</v>
      </c>
      <c r="B404" s="8" t="s">
        <v>385</v>
      </c>
      <c r="C404" s="61">
        <v>902</v>
      </c>
      <c r="D404" s="62">
        <v>902</v>
      </c>
      <c r="E404" s="63">
        <v>0</v>
      </c>
      <c r="G404" s="55"/>
      <c r="H404" s="55"/>
    </row>
    <row r="405" spans="1:8" x14ac:dyDescent="0.25">
      <c r="A405" s="60" t="s">
        <v>936</v>
      </c>
      <c r="B405" s="11" t="s">
        <v>386</v>
      </c>
      <c r="C405" s="61">
        <v>902</v>
      </c>
      <c r="D405" s="62">
        <v>902</v>
      </c>
      <c r="E405" s="63">
        <v>0</v>
      </c>
      <c r="G405" s="55"/>
      <c r="H405" s="55"/>
    </row>
    <row r="406" spans="1:8" x14ac:dyDescent="0.25">
      <c r="A406" s="60" t="s">
        <v>937</v>
      </c>
      <c r="B406" s="8" t="s">
        <v>387</v>
      </c>
      <c r="C406" s="61">
        <v>1613</v>
      </c>
      <c r="D406" s="62">
        <v>1613</v>
      </c>
      <c r="E406" s="63">
        <v>0</v>
      </c>
      <c r="G406" s="55"/>
      <c r="H406" s="55"/>
    </row>
    <row r="407" spans="1:8" x14ac:dyDescent="0.25">
      <c r="A407" s="60" t="s">
        <v>938</v>
      </c>
      <c r="B407" s="11" t="s">
        <v>388</v>
      </c>
      <c r="C407" s="61">
        <v>1613</v>
      </c>
      <c r="D407" s="62">
        <v>1613</v>
      </c>
      <c r="E407" s="63">
        <v>0</v>
      </c>
      <c r="G407" s="55"/>
      <c r="H407" s="55"/>
    </row>
    <row r="408" spans="1:8" x14ac:dyDescent="0.25">
      <c r="A408" s="60" t="s">
        <v>939</v>
      </c>
      <c r="B408" s="12" t="s">
        <v>389</v>
      </c>
      <c r="C408" s="61">
        <v>1345</v>
      </c>
      <c r="D408" s="62">
        <v>0</v>
      </c>
      <c r="E408" s="63">
        <v>1345</v>
      </c>
      <c r="G408" s="55"/>
      <c r="H408" s="55"/>
    </row>
    <row r="409" spans="1:8" x14ac:dyDescent="0.25">
      <c r="A409" s="60" t="s">
        <v>940</v>
      </c>
      <c r="B409" s="12" t="s">
        <v>390</v>
      </c>
      <c r="C409" s="61">
        <v>1848</v>
      </c>
      <c r="D409" s="62">
        <v>0</v>
      </c>
      <c r="E409" s="63">
        <v>1848</v>
      </c>
      <c r="G409" s="55"/>
      <c r="H409" s="55"/>
    </row>
    <row r="410" spans="1:8" x14ac:dyDescent="0.25">
      <c r="A410" s="60" t="s">
        <v>941</v>
      </c>
      <c r="B410" s="12" t="s">
        <v>391</v>
      </c>
      <c r="C410" s="61">
        <v>1013</v>
      </c>
      <c r="D410" s="62">
        <v>0</v>
      </c>
      <c r="E410" s="63">
        <v>1013</v>
      </c>
      <c r="G410" s="55"/>
      <c r="H410" s="55"/>
    </row>
    <row r="411" spans="1:8" x14ac:dyDescent="0.25">
      <c r="A411" s="60" t="s">
        <v>942</v>
      </c>
      <c r="B411" s="12" t="s">
        <v>392</v>
      </c>
      <c r="C411" s="61">
        <v>801</v>
      </c>
      <c r="D411" s="62">
        <v>0</v>
      </c>
      <c r="E411" s="63">
        <v>801</v>
      </c>
      <c r="G411" s="55"/>
      <c r="H411" s="55"/>
    </row>
    <row r="412" spans="1:8" ht="30" x14ac:dyDescent="0.25">
      <c r="A412" s="60" t="s">
        <v>943</v>
      </c>
      <c r="B412" s="13" t="s">
        <v>393</v>
      </c>
      <c r="C412" s="61">
        <v>166</v>
      </c>
      <c r="D412" s="62">
        <v>0</v>
      </c>
      <c r="E412" s="63">
        <v>166</v>
      </c>
      <c r="G412" s="55"/>
      <c r="H412" s="55"/>
    </row>
    <row r="413" spans="1:8" x14ac:dyDescent="0.25">
      <c r="A413" s="56" t="s">
        <v>944</v>
      </c>
      <c r="B413" s="7" t="s">
        <v>1262</v>
      </c>
      <c r="C413" s="57">
        <v>13847</v>
      </c>
      <c r="D413" s="58">
        <v>5191</v>
      </c>
      <c r="E413" s="59">
        <v>8656</v>
      </c>
      <c r="G413" s="55"/>
      <c r="H413" s="55"/>
    </row>
    <row r="414" spans="1:8" x14ac:dyDescent="0.25">
      <c r="A414" s="60" t="s">
        <v>945</v>
      </c>
      <c r="B414" s="8" t="s">
        <v>394</v>
      </c>
      <c r="C414" s="61">
        <v>5191</v>
      </c>
      <c r="D414" s="62">
        <v>5191</v>
      </c>
      <c r="E414" s="63">
        <v>0</v>
      </c>
      <c r="G414" s="55"/>
      <c r="H414" s="55"/>
    </row>
    <row r="415" spans="1:8" x14ac:dyDescent="0.25">
      <c r="A415" s="60" t="s">
        <v>946</v>
      </c>
      <c r="B415" s="11" t="s">
        <v>395</v>
      </c>
      <c r="C415" s="61">
        <v>5191</v>
      </c>
      <c r="D415" s="62">
        <v>5191</v>
      </c>
      <c r="E415" s="63">
        <v>0</v>
      </c>
      <c r="G415" s="55"/>
      <c r="H415" s="55"/>
    </row>
    <row r="416" spans="1:8" x14ac:dyDescent="0.25">
      <c r="A416" s="60" t="s">
        <v>947</v>
      </c>
      <c r="B416" s="12" t="s">
        <v>396</v>
      </c>
      <c r="C416" s="61">
        <v>550</v>
      </c>
      <c r="D416" s="62">
        <v>0</v>
      </c>
      <c r="E416" s="63">
        <v>550</v>
      </c>
      <c r="G416" s="55"/>
      <c r="H416" s="55"/>
    </row>
    <row r="417" spans="1:8" x14ac:dyDescent="0.25">
      <c r="A417" s="60" t="s">
        <v>948</v>
      </c>
      <c r="B417" s="12" t="s">
        <v>397</v>
      </c>
      <c r="C417" s="61">
        <v>207</v>
      </c>
      <c r="D417" s="62">
        <v>0</v>
      </c>
      <c r="E417" s="63">
        <v>207</v>
      </c>
      <c r="G417" s="55"/>
      <c r="H417" s="55"/>
    </row>
    <row r="418" spans="1:8" x14ac:dyDescent="0.25">
      <c r="A418" s="60" t="s">
        <v>949</v>
      </c>
      <c r="B418" s="12" t="s">
        <v>398</v>
      </c>
      <c r="C418" s="61">
        <v>429</v>
      </c>
      <c r="D418" s="62">
        <v>0</v>
      </c>
      <c r="E418" s="63">
        <v>429</v>
      </c>
      <c r="G418" s="55"/>
      <c r="H418" s="55"/>
    </row>
    <row r="419" spans="1:8" x14ac:dyDescent="0.25">
      <c r="A419" s="60" t="s">
        <v>950</v>
      </c>
      <c r="B419" s="12" t="s">
        <v>399</v>
      </c>
      <c r="C419" s="61">
        <v>603</v>
      </c>
      <c r="D419" s="62">
        <v>0</v>
      </c>
      <c r="E419" s="63">
        <v>603</v>
      </c>
      <c r="G419" s="55"/>
      <c r="H419" s="55"/>
    </row>
    <row r="420" spans="1:8" x14ac:dyDescent="0.25">
      <c r="A420" s="60" t="s">
        <v>951</v>
      </c>
      <c r="B420" s="12" t="s">
        <v>400</v>
      </c>
      <c r="C420" s="61">
        <v>926</v>
      </c>
      <c r="D420" s="62">
        <v>0</v>
      </c>
      <c r="E420" s="63">
        <v>926</v>
      </c>
      <c r="G420" s="55"/>
      <c r="H420" s="55"/>
    </row>
    <row r="421" spans="1:8" x14ac:dyDescent="0.25">
      <c r="A421" s="60" t="s">
        <v>952</v>
      </c>
      <c r="B421" s="12" t="s">
        <v>401</v>
      </c>
      <c r="C421" s="61">
        <v>1305</v>
      </c>
      <c r="D421" s="62">
        <v>0</v>
      </c>
      <c r="E421" s="63">
        <v>1305</v>
      </c>
      <c r="G421" s="55"/>
      <c r="H421" s="55"/>
    </row>
    <row r="422" spans="1:8" x14ac:dyDescent="0.25">
      <c r="A422" s="60" t="s">
        <v>953</v>
      </c>
      <c r="B422" s="12" t="s">
        <v>402</v>
      </c>
      <c r="C422" s="61">
        <v>1234</v>
      </c>
      <c r="D422" s="62">
        <v>0</v>
      </c>
      <c r="E422" s="63">
        <v>1234</v>
      </c>
      <c r="G422" s="55"/>
      <c r="H422" s="55"/>
    </row>
    <row r="423" spans="1:8" x14ac:dyDescent="0.25">
      <c r="A423" s="60" t="s">
        <v>954</v>
      </c>
      <c r="B423" s="12" t="s">
        <v>403</v>
      </c>
      <c r="C423" s="61">
        <v>276</v>
      </c>
      <c r="D423" s="62">
        <v>0</v>
      </c>
      <c r="E423" s="63">
        <v>276</v>
      </c>
      <c r="G423" s="55"/>
      <c r="H423" s="55"/>
    </row>
    <row r="424" spans="1:8" x14ac:dyDescent="0.25">
      <c r="A424" s="60" t="s">
        <v>955</v>
      </c>
      <c r="B424" s="12" t="s">
        <v>404</v>
      </c>
      <c r="C424" s="61">
        <v>782</v>
      </c>
      <c r="D424" s="62">
        <v>0</v>
      </c>
      <c r="E424" s="63">
        <v>782</v>
      </c>
      <c r="G424" s="55"/>
      <c r="H424" s="55"/>
    </row>
    <row r="425" spans="1:8" x14ac:dyDescent="0.25">
      <c r="A425" s="60" t="s">
        <v>956</v>
      </c>
      <c r="B425" s="12" t="s">
        <v>405</v>
      </c>
      <c r="C425" s="61">
        <v>990</v>
      </c>
      <c r="D425" s="62">
        <v>0</v>
      </c>
      <c r="E425" s="63">
        <v>990</v>
      </c>
      <c r="G425" s="55"/>
      <c r="H425" s="55"/>
    </row>
    <row r="426" spans="1:8" x14ac:dyDescent="0.25">
      <c r="A426" s="60" t="s">
        <v>957</v>
      </c>
      <c r="B426" s="12" t="s">
        <v>406</v>
      </c>
      <c r="C426" s="61">
        <v>954</v>
      </c>
      <c r="D426" s="62">
        <v>0</v>
      </c>
      <c r="E426" s="63">
        <v>954</v>
      </c>
      <c r="G426" s="55"/>
      <c r="H426" s="55"/>
    </row>
    <row r="427" spans="1:8" x14ac:dyDescent="0.25">
      <c r="A427" s="60" t="s">
        <v>958</v>
      </c>
      <c r="B427" s="12" t="s">
        <v>407</v>
      </c>
      <c r="C427" s="61">
        <v>102</v>
      </c>
      <c r="D427" s="62">
        <v>0</v>
      </c>
      <c r="E427" s="63">
        <v>102</v>
      </c>
      <c r="G427" s="55"/>
      <c r="H427" s="55"/>
    </row>
    <row r="428" spans="1:8" x14ac:dyDescent="0.25">
      <c r="A428" s="60" t="s">
        <v>959</v>
      </c>
      <c r="B428" s="12" t="s">
        <v>408</v>
      </c>
      <c r="C428" s="61">
        <v>298</v>
      </c>
      <c r="D428" s="62">
        <v>0</v>
      </c>
      <c r="E428" s="63">
        <v>298</v>
      </c>
      <c r="G428" s="55"/>
      <c r="H428" s="55"/>
    </row>
    <row r="429" spans="1:8" x14ac:dyDescent="0.25">
      <c r="A429" s="56" t="s">
        <v>960</v>
      </c>
      <c r="B429" s="7" t="s">
        <v>409</v>
      </c>
      <c r="C429" s="57">
        <v>29070</v>
      </c>
      <c r="D429" s="58">
        <v>7615</v>
      </c>
      <c r="E429" s="59">
        <v>21455</v>
      </c>
      <c r="G429" s="55"/>
      <c r="H429" s="55"/>
    </row>
    <row r="430" spans="1:8" x14ac:dyDescent="0.25">
      <c r="A430" s="60" t="s">
        <v>961</v>
      </c>
      <c r="B430" s="8" t="s">
        <v>410</v>
      </c>
      <c r="C430" s="61">
        <v>7701</v>
      </c>
      <c r="D430" s="62">
        <v>7615</v>
      </c>
      <c r="E430" s="63">
        <v>86</v>
      </c>
      <c r="G430" s="55"/>
      <c r="H430" s="55"/>
    </row>
    <row r="431" spans="1:8" x14ac:dyDescent="0.25">
      <c r="A431" s="60" t="s">
        <v>962</v>
      </c>
      <c r="B431" s="11" t="s">
        <v>411</v>
      </c>
      <c r="C431" s="61">
        <v>7615</v>
      </c>
      <c r="D431" s="62">
        <v>7615</v>
      </c>
      <c r="E431" s="63">
        <v>0</v>
      </c>
      <c r="G431" s="55"/>
      <c r="H431" s="55"/>
    </row>
    <row r="432" spans="1:8" x14ac:dyDescent="0.25">
      <c r="A432" s="60" t="s">
        <v>963</v>
      </c>
      <c r="B432" s="12" t="s">
        <v>412</v>
      </c>
      <c r="C432" s="61">
        <v>1782</v>
      </c>
      <c r="D432" s="62">
        <v>0</v>
      </c>
      <c r="E432" s="63">
        <v>1782</v>
      </c>
      <c r="G432" s="55"/>
      <c r="H432" s="55"/>
    </row>
    <row r="433" spans="1:8" x14ac:dyDescent="0.25">
      <c r="A433" s="60" t="s">
        <v>964</v>
      </c>
      <c r="B433" s="12" t="s">
        <v>413</v>
      </c>
      <c r="C433" s="61">
        <v>1482</v>
      </c>
      <c r="D433" s="62">
        <v>0</v>
      </c>
      <c r="E433" s="63">
        <v>1482</v>
      </c>
      <c r="G433" s="55"/>
      <c r="H433" s="55"/>
    </row>
    <row r="434" spans="1:8" x14ac:dyDescent="0.25">
      <c r="A434" s="60" t="s">
        <v>965</v>
      </c>
      <c r="B434" s="12" t="s">
        <v>414</v>
      </c>
      <c r="C434" s="61">
        <v>1220</v>
      </c>
      <c r="D434" s="62">
        <v>0</v>
      </c>
      <c r="E434" s="63">
        <v>1220</v>
      </c>
      <c r="G434" s="55"/>
      <c r="H434" s="55"/>
    </row>
    <row r="435" spans="1:8" x14ac:dyDescent="0.25">
      <c r="A435" s="60" t="s">
        <v>966</v>
      </c>
      <c r="B435" s="12" t="s">
        <v>415</v>
      </c>
      <c r="C435" s="61">
        <v>2290</v>
      </c>
      <c r="D435" s="62">
        <v>0</v>
      </c>
      <c r="E435" s="63">
        <v>2290</v>
      </c>
      <c r="G435" s="55"/>
      <c r="H435" s="55"/>
    </row>
    <row r="436" spans="1:8" x14ac:dyDescent="0.25">
      <c r="A436" s="60" t="s">
        <v>967</v>
      </c>
      <c r="B436" s="8" t="s">
        <v>416</v>
      </c>
      <c r="C436" s="61">
        <v>1323</v>
      </c>
      <c r="D436" s="62">
        <v>0</v>
      </c>
      <c r="E436" s="63">
        <v>1323</v>
      </c>
      <c r="G436" s="55"/>
      <c r="H436" s="55"/>
    </row>
    <row r="437" spans="1:8" x14ac:dyDescent="0.25">
      <c r="A437" s="60" t="s">
        <v>968</v>
      </c>
      <c r="B437" s="12" t="s">
        <v>417</v>
      </c>
      <c r="C437" s="61">
        <v>507</v>
      </c>
      <c r="D437" s="62">
        <v>0</v>
      </c>
      <c r="E437" s="63">
        <v>507</v>
      </c>
      <c r="G437" s="55"/>
      <c r="H437" s="55"/>
    </row>
    <row r="438" spans="1:8" x14ac:dyDescent="0.25">
      <c r="A438" s="60" t="s">
        <v>969</v>
      </c>
      <c r="B438" s="12" t="s">
        <v>418</v>
      </c>
      <c r="C438" s="61">
        <v>1121</v>
      </c>
      <c r="D438" s="62">
        <v>0</v>
      </c>
      <c r="E438" s="63">
        <v>1121</v>
      </c>
      <c r="G438" s="55"/>
      <c r="H438" s="55"/>
    </row>
    <row r="439" spans="1:8" x14ac:dyDescent="0.25">
      <c r="A439" s="60" t="s">
        <v>970</v>
      </c>
      <c r="B439" s="12" t="s">
        <v>419</v>
      </c>
      <c r="C439" s="61">
        <v>1492</v>
      </c>
      <c r="D439" s="62">
        <v>0</v>
      </c>
      <c r="E439" s="63">
        <v>1492</v>
      </c>
      <c r="G439" s="55"/>
      <c r="H439" s="55"/>
    </row>
    <row r="440" spans="1:8" x14ac:dyDescent="0.25">
      <c r="A440" s="60" t="s">
        <v>971</v>
      </c>
      <c r="B440" s="12" t="s">
        <v>420</v>
      </c>
      <c r="C440" s="61">
        <v>710</v>
      </c>
      <c r="D440" s="62">
        <v>0</v>
      </c>
      <c r="E440" s="63">
        <v>710</v>
      </c>
      <c r="G440" s="55"/>
      <c r="H440" s="55"/>
    </row>
    <row r="441" spans="1:8" x14ac:dyDescent="0.25">
      <c r="A441" s="60" t="s">
        <v>972</v>
      </c>
      <c r="B441" s="12" t="s">
        <v>421</v>
      </c>
      <c r="C441" s="61">
        <v>833</v>
      </c>
      <c r="D441" s="62">
        <v>0</v>
      </c>
      <c r="E441" s="63">
        <v>833</v>
      </c>
      <c r="G441" s="55"/>
      <c r="H441" s="55"/>
    </row>
    <row r="442" spans="1:8" x14ac:dyDescent="0.25">
      <c r="A442" s="60" t="s">
        <v>973</v>
      </c>
      <c r="B442" s="12" t="s">
        <v>422</v>
      </c>
      <c r="C442" s="61">
        <v>2018</v>
      </c>
      <c r="D442" s="62">
        <v>0</v>
      </c>
      <c r="E442" s="63">
        <v>2018</v>
      </c>
      <c r="G442" s="55"/>
      <c r="H442" s="55"/>
    </row>
    <row r="443" spans="1:8" x14ac:dyDescent="0.25">
      <c r="A443" s="60" t="s">
        <v>974</v>
      </c>
      <c r="B443" s="12" t="s">
        <v>423</v>
      </c>
      <c r="C443" s="61">
        <v>967</v>
      </c>
      <c r="D443" s="62">
        <v>0</v>
      </c>
      <c r="E443" s="63">
        <v>967</v>
      </c>
      <c r="G443" s="55"/>
      <c r="H443" s="55"/>
    </row>
    <row r="444" spans="1:8" x14ac:dyDescent="0.25">
      <c r="A444" s="60" t="s">
        <v>975</v>
      </c>
      <c r="B444" s="12" t="s">
        <v>424</v>
      </c>
      <c r="C444" s="61">
        <v>1691</v>
      </c>
      <c r="D444" s="62">
        <v>0</v>
      </c>
      <c r="E444" s="63">
        <v>1691</v>
      </c>
      <c r="G444" s="55"/>
      <c r="H444" s="55"/>
    </row>
    <row r="445" spans="1:8" x14ac:dyDescent="0.25">
      <c r="A445" s="60" t="s">
        <v>976</v>
      </c>
      <c r="B445" s="12" t="s">
        <v>425</v>
      </c>
      <c r="C445" s="61">
        <v>837</v>
      </c>
      <c r="D445" s="62">
        <v>0</v>
      </c>
      <c r="E445" s="63">
        <v>837</v>
      </c>
      <c r="G445" s="55"/>
      <c r="H445" s="55"/>
    </row>
    <row r="446" spans="1:8" x14ac:dyDescent="0.25">
      <c r="A446" s="60" t="s">
        <v>977</v>
      </c>
      <c r="B446" s="12" t="s">
        <v>426</v>
      </c>
      <c r="C446" s="61">
        <v>368</v>
      </c>
      <c r="D446" s="62">
        <v>0</v>
      </c>
      <c r="E446" s="63">
        <v>368</v>
      </c>
      <c r="G446" s="55"/>
      <c r="H446" s="55"/>
    </row>
    <row r="447" spans="1:8" x14ac:dyDescent="0.25">
      <c r="A447" s="60" t="s">
        <v>978</v>
      </c>
      <c r="B447" s="12" t="s">
        <v>427</v>
      </c>
      <c r="C447" s="61">
        <v>859</v>
      </c>
      <c r="D447" s="62">
        <v>0</v>
      </c>
      <c r="E447" s="63">
        <v>859</v>
      </c>
      <c r="G447" s="55"/>
      <c r="H447" s="55"/>
    </row>
    <row r="448" spans="1:8" x14ac:dyDescent="0.25">
      <c r="A448" s="60" t="s">
        <v>979</v>
      </c>
      <c r="B448" s="12" t="s">
        <v>428</v>
      </c>
      <c r="C448" s="61">
        <v>1869</v>
      </c>
      <c r="D448" s="62">
        <v>0</v>
      </c>
      <c r="E448" s="63">
        <v>1869</v>
      </c>
      <c r="G448" s="55"/>
      <c r="H448" s="55"/>
    </row>
    <row r="449" spans="1:8" x14ac:dyDescent="0.25">
      <c r="A449" s="56" t="s">
        <v>980</v>
      </c>
      <c r="B449" s="7" t="s">
        <v>429</v>
      </c>
      <c r="C449" s="57">
        <v>33977</v>
      </c>
      <c r="D449" s="58">
        <v>24436</v>
      </c>
      <c r="E449" s="59">
        <v>9541</v>
      </c>
      <c r="G449" s="55"/>
      <c r="H449" s="55"/>
    </row>
    <row r="450" spans="1:8" x14ac:dyDescent="0.25">
      <c r="A450" s="60" t="s">
        <v>981</v>
      </c>
      <c r="B450" s="8" t="s">
        <v>430</v>
      </c>
      <c r="C450" s="61">
        <v>14267</v>
      </c>
      <c r="D450" s="62">
        <v>14267</v>
      </c>
      <c r="E450" s="63">
        <v>0</v>
      </c>
      <c r="G450" s="55"/>
      <c r="H450" s="55"/>
    </row>
    <row r="451" spans="1:8" x14ac:dyDescent="0.25">
      <c r="A451" s="60" t="s">
        <v>982</v>
      </c>
      <c r="B451" s="11" t="s">
        <v>431</v>
      </c>
      <c r="C451" s="61">
        <v>14267</v>
      </c>
      <c r="D451" s="62">
        <v>14267</v>
      </c>
      <c r="E451" s="63">
        <v>0</v>
      </c>
      <c r="G451" s="55"/>
      <c r="H451" s="55"/>
    </row>
    <row r="452" spans="1:8" x14ac:dyDescent="0.25">
      <c r="A452" s="60" t="s">
        <v>983</v>
      </c>
      <c r="B452" s="8" t="s">
        <v>432</v>
      </c>
      <c r="C452" s="61">
        <v>5779</v>
      </c>
      <c r="D452" s="62">
        <v>5095</v>
      </c>
      <c r="E452" s="63">
        <v>684</v>
      </c>
      <c r="G452" s="55"/>
      <c r="H452" s="55"/>
    </row>
    <row r="453" spans="1:8" x14ac:dyDescent="0.25">
      <c r="A453" s="60" t="s">
        <v>984</v>
      </c>
      <c r="B453" s="11" t="s">
        <v>433</v>
      </c>
      <c r="C453" s="61">
        <v>5095</v>
      </c>
      <c r="D453" s="62">
        <v>5095</v>
      </c>
      <c r="E453" s="63">
        <v>0</v>
      </c>
      <c r="G453" s="55"/>
      <c r="H453" s="55"/>
    </row>
    <row r="454" spans="1:8" x14ac:dyDescent="0.25">
      <c r="A454" s="60" t="s">
        <v>985</v>
      </c>
      <c r="B454" s="8" t="s">
        <v>434</v>
      </c>
      <c r="C454" s="61">
        <v>5377</v>
      </c>
      <c r="D454" s="62">
        <v>5074</v>
      </c>
      <c r="E454" s="63">
        <v>303</v>
      </c>
      <c r="G454" s="55"/>
      <c r="H454" s="55"/>
    </row>
    <row r="455" spans="1:8" x14ac:dyDescent="0.25">
      <c r="A455" s="60" t="s">
        <v>986</v>
      </c>
      <c r="B455" s="11" t="s">
        <v>435</v>
      </c>
      <c r="C455" s="61">
        <v>5074</v>
      </c>
      <c r="D455" s="62">
        <v>5074</v>
      </c>
      <c r="E455" s="63">
        <v>0</v>
      </c>
      <c r="G455" s="55"/>
      <c r="H455" s="55"/>
    </row>
    <row r="456" spans="1:8" x14ac:dyDescent="0.25">
      <c r="A456" s="60" t="s">
        <v>987</v>
      </c>
      <c r="B456" s="12" t="s">
        <v>436</v>
      </c>
      <c r="C456" s="61">
        <v>554</v>
      </c>
      <c r="D456" s="62">
        <v>0</v>
      </c>
      <c r="E456" s="63">
        <v>554</v>
      </c>
      <c r="G456" s="55"/>
      <c r="H456" s="55"/>
    </row>
    <row r="457" spans="1:8" x14ac:dyDescent="0.25">
      <c r="A457" s="60" t="s">
        <v>988</v>
      </c>
      <c r="B457" s="12" t="s">
        <v>437</v>
      </c>
      <c r="C457" s="61">
        <v>433</v>
      </c>
      <c r="D457" s="62">
        <v>0</v>
      </c>
      <c r="E457" s="63">
        <v>433</v>
      </c>
      <c r="G457" s="55"/>
      <c r="H457" s="55"/>
    </row>
    <row r="458" spans="1:8" x14ac:dyDescent="0.25">
      <c r="A458" s="60" t="s">
        <v>989</v>
      </c>
      <c r="B458" s="12" t="s">
        <v>438</v>
      </c>
      <c r="C458" s="61">
        <v>1878</v>
      </c>
      <c r="D458" s="62">
        <v>0</v>
      </c>
      <c r="E458" s="63">
        <v>1878</v>
      </c>
      <c r="G458" s="55"/>
      <c r="H458" s="55"/>
    </row>
    <row r="459" spans="1:8" x14ac:dyDescent="0.25">
      <c r="A459" s="60" t="s">
        <v>990</v>
      </c>
      <c r="B459" s="12" t="s">
        <v>262</v>
      </c>
      <c r="C459" s="61">
        <v>1303</v>
      </c>
      <c r="D459" s="62">
        <v>0</v>
      </c>
      <c r="E459" s="63">
        <v>1303</v>
      </c>
      <c r="G459" s="55"/>
      <c r="H459" s="55"/>
    </row>
    <row r="460" spans="1:8" x14ac:dyDescent="0.25">
      <c r="A460" s="60" t="s">
        <v>991</v>
      </c>
      <c r="B460" s="12" t="s">
        <v>439</v>
      </c>
      <c r="C460" s="61">
        <v>299</v>
      </c>
      <c r="D460" s="62">
        <v>0</v>
      </c>
      <c r="E460" s="63">
        <v>299</v>
      </c>
      <c r="G460" s="55"/>
      <c r="H460" s="55"/>
    </row>
    <row r="461" spans="1:8" x14ac:dyDescent="0.25">
      <c r="A461" s="60" t="s">
        <v>992</v>
      </c>
      <c r="B461" s="12" t="s">
        <v>440</v>
      </c>
      <c r="C461" s="61">
        <v>2170</v>
      </c>
      <c r="D461" s="62">
        <v>0</v>
      </c>
      <c r="E461" s="63">
        <v>2170</v>
      </c>
      <c r="G461" s="55"/>
      <c r="H461" s="55"/>
    </row>
    <row r="462" spans="1:8" x14ac:dyDescent="0.25">
      <c r="A462" s="60" t="s">
        <v>993</v>
      </c>
      <c r="B462" s="12" t="s">
        <v>441</v>
      </c>
      <c r="C462" s="61">
        <v>1667</v>
      </c>
      <c r="D462" s="62">
        <v>0</v>
      </c>
      <c r="E462" s="63">
        <v>1667</v>
      </c>
      <c r="G462" s="55"/>
      <c r="H462" s="55"/>
    </row>
    <row r="463" spans="1:8" x14ac:dyDescent="0.25">
      <c r="A463" s="60" t="s">
        <v>994</v>
      </c>
      <c r="B463" s="12" t="s">
        <v>442</v>
      </c>
      <c r="C463" s="61">
        <v>250</v>
      </c>
      <c r="D463" s="62">
        <v>0</v>
      </c>
      <c r="E463" s="63">
        <v>250</v>
      </c>
      <c r="G463" s="55"/>
      <c r="H463" s="55"/>
    </row>
    <row r="464" spans="1:8" x14ac:dyDescent="0.25">
      <c r="A464" s="56" t="s">
        <v>995</v>
      </c>
      <c r="B464" s="7" t="s">
        <v>1270</v>
      </c>
      <c r="C464" s="57">
        <v>64283</v>
      </c>
      <c r="D464" s="58">
        <v>52380</v>
      </c>
      <c r="E464" s="59">
        <v>11903</v>
      </c>
      <c r="G464" s="55"/>
      <c r="H464" s="55"/>
    </row>
    <row r="465" spans="1:8" x14ac:dyDescent="0.25">
      <c r="A465" s="60" t="s">
        <v>996</v>
      </c>
      <c r="B465" s="8" t="s">
        <v>443</v>
      </c>
      <c r="C465" s="61">
        <v>47120</v>
      </c>
      <c r="D465" s="62">
        <v>47120</v>
      </c>
      <c r="E465" s="63">
        <v>0</v>
      </c>
      <c r="G465" s="55"/>
      <c r="H465" s="55"/>
    </row>
    <row r="466" spans="1:8" x14ac:dyDescent="0.25">
      <c r="A466" s="60" t="s">
        <v>997</v>
      </c>
      <c r="B466" s="11" t="s">
        <v>444</v>
      </c>
      <c r="C466" s="61">
        <v>47120</v>
      </c>
      <c r="D466" s="62">
        <v>47120</v>
      </c>
      <c r="E466" s="63">
        <v>0</v>
      </c>
      <c r="G466" s="55"/>
      <c r="H466" s="55"/>
    </row>
    <row r="467" spans="1:8" x14ac:dyDescent="0.25">
      <c r="A467" s="60" t="s">
        <v>998</v>
      </c>
      <c r="B467" s="8" t="s">
        <v>445</v>
      </c>
      <c r="C467" s="61">
        <v>5422</v>
      </c>
      <c r="D467" s="62">
        <v>5260</v>
      </c>
      <c r="E467" s="63">
        <v>162</v>
      </c>
      <c r="G467" s="55"/>
      <c r="H467" s="55"/>
    </row>
    <row r="468" spans="1:8" x14ac:dyDescent="0.25">
      <c r="A468" s="60" t="s">
        <v>999</v>
      </c>
      <c r="B468" s="11" t="s">
        <v>446</v>
      </c>
      <c r="C468" s="61">
        <v>5260</v>
      </c>
      <c r="D468" s="62">
        <v>5260</v>
      </c>
      <c r="E468" s="63">
        <v>0</v>
      </c>
      <c r="G468" s="55"/>
      <c r="H468" s="55"/>
    </row>
    <row r="469" spans="1:8" x14ac:dyDescent="0.25">
      <c r="A469" s="60" t="s">
        <v>1000</v>
      </c>
      <c r="B469" s="12" t="s">
        <v>447</v>
      </c>
      <c r="C469" s="61">
        <v>7005</v>
      </c>
      <c r="D469" s="62">
        <v>0</v>
      </c>
      <c r="E469" s="63">
        <v>7005</v>
      </c>
      <c r="G469" s="55"/>
      <c r="H469" s="55"/>
    </row>
    <row r="470" spans="1:8" x14ac:dyDescent="0.25">
      <c r="A470" s="60" t="s">
        <v>1001</v>
      </c>
      <c r="B470" s="12" t="s">
        <v>448</v>
      </c>
      <c r="C470" s="61">
        <v>2166</v>
      </c>
      <c r="D470" s="62">
        <v>0</v>
      </c>
      <c r="E470" s="63">
        <v>2166</v>
      </c>
      <c r="G470" s="55"/>
      <c r="H470" s="55"/>
    </row>
    <row r="471" spans="1:8" x14ac:dyDescent="0.25">
      <c r="A471" s="60" t="s">
        <v>1002</v>
      </c>
      <c r="B471" s="12" t="s">
        <v>449</v>
      </c>
      <c r="C471" s="61">
        <v>851</v>
      </c>
      <c r="D471" s="62">
        <v>0</v>
      </c>
      <c r="E471" s="63">
        <v>851</v>
      </c>
      <c r="G471" s="55"/>
      <c r="H471" s="55"/>
    </row>
    <row r="472" spans="1:8" x14ac:dyDescent="0.25">
      <c r="A472" s="60" t="s">
        <v>1003</v>
      </c>
      <c r="B472" s="12" t="s">
        <v>450</v>
      </c>
      <c r="C472" s="61">
        <v>1719</v>
      </c>
      <c r="D472" s="62">
        <v>0</v>
      </c>
      <c r="E472" s="63">
        <v>1719</v>
      </c>
      <c r="G472" s="55"/>
      <c r="H472" s="55"/>
    </row>
    <row r="473" spans="1:8" ht="28.5" x14ac:dyDescent="0.25">
      <c r="A473" s="74" t="s">
        <v>1004</v>
      </c>
      <c r="B473" s="15" t="s">
        <v>451</v>
      </c>
      <c r="C473" s="52">
        <v>122761</v>
      </c>
      <c r="D473" s="53">
        <v>0</v>
      </c>
      <c r="E473" s="54">
        <v>122761</v>
      </c>
      <c r="G473" s="55"/>
      <c r="H473" s="55"/>
    </row>
    <row r="474" spans="1:8" x14ac:dyDescent="0.25">
      <c r="A474" s="56" t="s">
        <v>1005</v>
      </c>
      <c r="B474" s="7" t="s">
        <v>452</v>
      </c>
      <c r="C474" s="57">
        <v>20821</v>
      </c>
      <c r="D474" s="58">
        <v>0</v>
      </c>
      <c r="E474" s="59">
        <v>20821</v>
      </c>
      <c r="G474" s="55"/>
      <c r="H474" s="55"/>
    </row>
    <row r="475" spans="1:8" x14ac:dyDescent="0.25">
      <c r="A475" s="60" t="s">
        <v>1006</v>
      </c>
      <c r="B475" s="12" t="s">
        <v>453</v>
      </c>
      <c r="C475" s="61">
        <v>1551</v>
      </c>
      <c r="D475" s="62">
        <v>0</v>
      </c>
      <c r="E475" s="63">
        <v>1551</v>
      </c>
      <c r="G475" s="55"/>
      <c r="H475" s="55"/>
    </row>
    <row r="476" spans="1:8" x14ac:dyDescent="0.25">
      <c r="A476" s="60" t="s">
        <v>1007</v>
      </c>
      <c r="B476" s="12" t="s">
        <v>454</v>
      </c>
      <c r="C476" s="61">
        <v>634</v>
      </c>
      <c r="D476" s="62">
        <v>0</v>
      </c>
      <c r="E476" s="63">
        <v>634</v>
      </c>
      <c r="G476" s="55"/>
      <c r="H476" s="55"/>
    </row>
    <row r="477" spans="1:8" x14ac:dyDescent="0.25">
      <c r="A477" s="60" t="s">
        <v>1008</v>
      </c>
      <c r="B477" s="12" t="s">
        <v>455</v>
      </c>
      <c r="C477" s="61">
        <v>851</v>
      </c>
      <c r="D477" s="62">
        <v>0</v>
      </c>
      <c r="E477" s="63">
        <v>851</v>
      </c>
      <c r="G477" s="55"/>
      <c r="H477" s="55"/>
    </row>
    <row r="478" spans="1:8" x14ac:dyDescent="0.25">
      <c r="A478" s="60" t="s">
        <v>1009</v>
      </c>
      <c r="B478" s="12" t="s">
        <v>456</v>
      </c>
      <c r="C478" s="61">
        <v>847</v>
      </c>
      <c r="D478" s="62">
        <v>0</v>
      </c>
      <c r="E478" s="63">
        <v>847</v>
      </c>
      <c r="G478" s="55"/>
      <c r="H478" s="55"/>
    </row>
    <row r="479" spans="1:8" x14ac:dyDescent="0.25">
      <c r="A479" s="60" t="s">
        <v>1010</v>
      </c>
      <c r="B479" s="12" t="s">
        <v>457</v>
      </c>
      <c r="C479" s="61">
        <v>880</v>
      </c>
      <c r="D479" s="62">
        <v>0</v>
      </c>
      <c r="E479" s="63">
        <v>880</v>
      </c>
      <c r="G479" s="55"/>
      <c r="H479" s="55"/>
    </row>
    <row r="480" spans="1:8" x14ac:dyDescent="0.25">
      <c r="A480" s="60" t="s">
        <v>1011</v>
      </c>
      <c r="B480" s="12" t="s">
        <v>458</v>
      </c>
      <c r="C480" s="61">
        <v>1869</v>
      </c>
      <c r="D480" s="62">
        <v>0</v>
      </c>
      <c r="E480" s="63">
        <v>1869</v>
      </c>
      <c r="G480" s="55"/>
      <c r="H480" s="55"/>
    </row>
    <row r="481" spans="1:8" x14ac:dyDescent="0.25">
      <c r="A481" s="60" t="s">
        <v>1012</v>
      </c>
      <c r="B481" s="12" t="s">
        <v>459</v>
      </c>
      <c r="C481" s="61">
        <v>938</v>
      </c>
      <c r="D481" s="62">
        <v>0</v>
      </c>
      <c r="E481" s="63">
        <v>938</v>
      </c>
      <c r="G481" s="55"/>
      <c r="H481" s="55"/>
    </row>
    <row r="482" spans="1:8" x14ac:dyDescent="0.25">
      <c r="A482" s="60" t="s">
        <v>1013</v>
      </c>
      <c r="B482" s="12" t="s">
        <v>460</v>
      </c>
      <c r="C482" s="61">
        <v>525</v>
      </c>
      <c r="D482" s="62">
        <v>0</v>
      </c>
      <c r="E482" s="63">
        <v>525</v>
      </c>
      <c r="G482" s="55"/>
      <c r="H482" s="55"/>
    </row>
    <row r="483" spans="1:8" x14ac:dyDescent="0.25">
      <c r="A483" s="60" t="s">
        <v>1014</v>
      </c>
      <c r="B483" s="12" t="s">
        <v>461</v>
      </c>
      <c r="C483" s="61">
        <v>832</v>
      </c>
      <c r="D483" s="62">
        <v>0</v>
      </c>
      <c r="E483" s="63">
        <v>832</v>
      </c>
      <c r="G483" s="55"/>
      <c r="H483" s="55"/>
    </row>
    <row r="484" spans="1:8" x14ac:dyDescent="0.25">
      <c r="A484" s="60" t="s">
        <v>1015</v>
      </c>
      <c r="B484" s="12" t="s">
        <v>462</v>
      </c>
      <c r="C484" s="61">
        <v>1226</v>
      </c>
      <c r="D484" s="62">
        <v>0</v>
      </c>
      <c r="E484" s="63">
        <v>1226</v>
      </c>
      <c r="G484" s="55"/>
      <c r="H484" s="55"/>
    </row>
    <row r="485" spans="1:8" x14ac:dyDescent="0.25">
      <c r="A485" s="60" t="s">
        <v>1016</v>
      </c>
      <c r="B485" s="12" t="s">
        <v>463</v>
      </c>
      <c r="C485" s="61">
        <v>1166</v>
      </c>
      <c r="D485" s="62">
        <v>0</v>
      </c>
      <c r="E485" s="63">
        <v>1166</v>
      </c>
      <c r="G485" s="55"/>
      <c r="H485" s="55"/>
    </row>
    <row r="486" spans="1:8" x14ac:dyDescent="0.25">
      <c r="A486" s="60" t="s">
        <v>1017</v>
      </c>
      <c r="B486" s="12" t="s">
        <v>464</v>
      </c>
      <c r="C486" s="61">
        <v>5226</v>
      </c>
      <c r="D486" s="62">
        <v>0</v>
      </c>
      <c r="E486" s="63">
        <v>5226</v>
      </c>
      <c r="G486" s="55"/>
      <c r="H486" s="55"/>
    </row>
    <row r="487" spans="1:8" x14ac:dyDescent="0.25">
      <c r="A487" s="60" t="s">
        <v>1018</v>
      </c>
      <c r="B487" s="12" t="s">
        <v>465</v>
      </c>
      <c r="C487" s="61">
        <v>1008</v>
      </c>
      <c r="D487" s="62">
        <v>0</v>
      </c>
      <c r="E487" s="63">
        <v>1008</v>
      </c>
      <c r="G487" s="55"/>
      <c r="H487" s="55"/>
    </row>
    <row r="488" spans="1:8" x14ac:dyDescent="0.25">
      <c r="A488" s="60" t="s">
        <v>1019</v>
      </c>
      <c r="B488" s="12" t="s">
        <v>466</v>
      </c>
      <c r="C488" s="61">
        <v>982</v>
      </c>
      <c r="D488" s="62">
        <v>0</v>
      </c>
      <c r="E488" s="63">
        <v>982</v>
      </c>
      <c r="G488" s="55"/>
      <c r="H488" s="55"/>
    </row>
    <row r="489" spans="1:8" x14ac:dyDescent="0.25">
      <c r="A489" s="60" t="s">
        <v>1020</v>
      </c>
      <c r="B489" s="12" t="s">
        <v>467</v>
      </c>
      <c r="C489" s="61">
        <v>780</v>
      </c>
      <c r="D489" s="62">
        <v>0</v>
      </c>
      <c r="E489" s="63">
        <v>780</v>
      </c>
      <c r="G489" s="55"/>
      <c r="H489" s="55"/>
    </row>
    <row r="490" spans="1:8" x14ac:dyDescent="0.25">
      <c r="A490" s="60" t="s">
        <v>1021</v>
      </c>
      <c r="B490" s="12" t="s">
        <v>468</v>
      </c>
      <c r="C490" s="61">
        <v>733</v>
      </c>
      <c r="D490" s="62">
        <v>0</v>
      </c>
      <c r="E490" s="63">
        <v>733</v>
      </c>
      <c r="G490" s="55"/>
      <c r="H490" s="55"/>
    </row>
    <row r="491" spans="1:8" x14ac:dyDescent="0.25">
      <c r="A491" s="60" t="s">
        <v>1022</v>
      </c>
      <c r="B491" s="12" t="s">
        <v>469</v>
      </c>
      <c r="C491" s="61">
        <v>773</v>
      </c>
      <c r="D491" s="62"/>
      <c r="E491" s="63">
        <v>773</v>
      </c>
      <c r="G491" s="55"/>
      <c r="H491" s="55"/>
    </row>
    <row r="492" spans="1:8" x14ac:dyDescent="0.25">
      <c r="A492" s="56" t="s">
        <v>1023</v>
      </c>
      <c r="B492" s="7" t="s">
        <v>470</v>
      </c>
      <c r="C492" s="57">
        <v>11030</v>
      </c>
      <c r="D492" s="58">
        <v>0</v>
      </c>
      <c r="E492" s="59">
        <v>11030</v>
      </c>
      <c r="G492" s="55"/>
      <c r="H492" s="55"/>
    </row>
    <row r="493" spans="1:8" x14ac:dyDescent="0.25">
      <c r="A493" s="60" t="s">
        <v>1024</v>
      </c>
      <c r="B493" s="12" t="s">
        <v>471</v>
      </c>
      <c r="C493" s="61">
        <v>479</v>
      </c>
      <c r="D493" s="62">
        <v>0</v>
      </c>
      <c r="E493" s="63">
        <v>479</v>
      </c>
      <c r="G493" s="55"/>
      <c r="H493" s="55"/>
    </row>
    <row r="494" spans="1:8" x14ac:dyDescent="0.25">
      <c r="A494" s="60" t="s">
        <v>1025</v>
      </c>
      <c r="B494" s="12" t="s">
        <v>472</v>
      </c>
      <c r="C494" s="61">
        <v>2626</v>
      </c>
      <c r="D494" s="62">
        <v>0</v>
      </c>
      <c r="E494" s="63">
        <v>2626</v>
      </c>
      <c r="G494" s="55"/>
      <c r="H494" s="55"/>
    </row>
    <row r="495" spans="1:8" x14ac:dyDescent="0.25">
      <c r="A495" s="60" t="s">
        <v>1026</v>
      </c>
      <c r="B495" s="12" t="s">
        <v>473</v>
      </c>
      <c r="C495" s="61">
        <v>570</v>
      </c>
      <c r="D495" s="62">
        <v>0</v>
      </c>
      <c r="E495" s="63">
        <v>570</v>
      </c>
      <c r="G495" s="55"/>
      <c r="H495" s="55"/>
    </row>
    <row r="496" spans="1:8" x14ac:dyDescent="0.25">
      <c r="A496" s="60" t="s">
        <v>1027</v>
      </c>
      <c r="B496" s="8" t="s">
        <v>474</v>
      </c>
      <c r="C496" s="61">
        <v>1421</v>
      </c>
      <c r="D496" s="62">
        <v>0</v>
      </c>
      <c r="E496" s="63">
        <v>1421</v>
      </c>
      <c r="G496" s="55"/>
      <c r="H496" s="55"/>
    </row>
    <row r="497" spans="1:8" x14ac:dyDescent="0.25">
      <c r="A497" s="60" t="s">
        <v>1028</v>
      </c>
      <c r="B497" s="12" t="s">
        <v>475</v>
      </c>
      <c r="C497" s="61">
        <v>404</v>
      </c>
      <c r="D497" s="62">
        <v>0</v>
      </c>
      <c r="E497" s="63">
        <v>404</v>
      </c>
      <c r="G497" s="55"/>
      <c r="H497" s="55"/>
    </row>
    <row r="498" spans="1:8" x14ac:dyDescent="0.25">
      <c r="A498" s="60" t="s">
        <v>1029</v>
      </c>
      <c r="B498" s="12" t="s">
        <v>476</v>
      </c>
      <c r="C498" s="61">
        <v>644</v>
      </c>
      <c r="D498" s="62">
        <v>0</v>
      </c>
      <c r="E498" s="63">
        <v>644</v>
      </c>
      <c r="G498" s="55"/>
      <c r="H498" s="55"/>
    </row>
    <row r="499" spans="1:8" x14ac:dyDescent="0.25">
      <c r="A499" s="60" t="s">
        <v>1030</v>
      </c>
      <c r="B499" s="12" t="s">
        <v>477</v>
      </c>
      <c r="C499" s="61">
        <v>602</v>
      </c>
      <c r="D499" s="62">
        <v>0</v>
      </c>
      <c r="E499" s="63">
        <v>602</v>
      </c>
      <c r="G499" s="55"/>
      <c r="H499" s="55"/>
    </row>
    <row r="500" spans="1:8" x14ac:dyDescent="0.25">
      <c r="A500" s="60" t="s">
        <v>1031</v>
      </c>
      <c r="B500" s="12" t="s">
        <v>478</v>
      </c>
      <c r="C500" s="61">
        <v>917</v>
      </c>
      <c r="D500" s="62">
        <v>0</v>
      </c>
      <c r="E500" s="63">
        <v>917</v>
      </c>
      <c r="G500" s="55"/>
      <c r="H500" s="55"/>
    </row>
    <row r="501" spans="1:8" x14ac:dyDescent="0.25">
      <c r="A501" s="60" t="s">
        <v>1032</v>
      </c>
      <c r="B501" s="12" t="s">
        <v>479</v>
      </c>
      <c r="C501" s="61">
        <v>662</v>
      </c>
      <c r="D501" s="62">
        <v>0</v>
      </c>
      <c r="E501" s="63">
        <v>662</v>
      </c>
      <c r="G501" s="55"/>
      <c r="H501" s="55"/>
    </row>
    <row r="502" spans="1:8" x14ac:dyDescent="0.25">
      <c r="A502" s="60" t="s">
        <v>1033</v>
      </c>
      <c r="B502" s="12" t="s">
        <v>480</v>
      </c>
      <c r="C502" s="61">
        <v>833</v>
      </c>
      <c r="D502" s="62">
        <v>0</v>
      </c>
      <c r="E502" s="63">
        <v>833</v>
      </c>
      <c r="G502" s="55"/>
      <c r="H502" s="55"/>
    </row>
    <row r="503" spans="1:8" x14ac:dyDescent="0.25">
      <c r="A503" s="60" t="s">
        <v>1034</v>
      </c>
      <c r="B503" s="12" t="s">
        <v>481</v>
      </c>
      <c r="C503" s="61">
        <v>481</v>
      </c>
      <c r="D503" s="62">
        <v>0</v>
      </c>
      <c r="E503" s="63">
        <v>481</v>
      </c>
      <c r="G503" s="55"/>
      <c r="H503" s="55"/>
    </row>
    <row r="504" spans="1:8" x14ac:dyDescent="0.25">
      <c r="A504" s="60" t="s">
        <v>1035</v>
      </c>
      <c r="B504" s="12" t="s">
        <v>482</v>
      </c>
      <c r="C504" s="61">
        <v>1391</v>
      </c>
      <c r="D504" s="62">
        <v>0</v>
      </c>
      <c r="E504" s="63">
        <v>1391</v>
      </c>
      <c r="G504" s="55"/>
      <c r="H504" s="55"/>
    </row>
    <row r="505" spans="1:8" x14ac:dyDescent="0.25">
      <c r="A505" s="56" t="s">
        <v>1036</v>
      </c>
      <c r="B505" s="7" t="s">
        <v>483</v>
      </c>
      <c r="C505" s="57">
        <v>24975</v>
      </c>
      <c r="D505" s="58">
        <v>0</v>
      </c>
      <c r="E505" s="59">
        <v>24975</v>
      </c>
      <c r="G505" s="55"/>
      <c r="H505" s="55"/>
    </row>
    <row r="506" spans="1:8" x14ac:dyDescent="0.25">
      <c r="A506" s="60" t="s">
        <v>1037</v>
      </c>
      <c r="B506" s="12" t="s">
        <v>484</v>
      </c>
      <c r="C506" s="61">
        <v>1578</v>
      </c>
      <c r="D506" s="62">
        <v>0</v>
      </c>
      <c r="E506" s="63">
        <v>1578</v>
      </c>
      <c r="G506" s="55"/>
      <c r="H506" s="55"/>
    </row>
    <row r="507" spans="1:8" x14ac:dyDescent="0.25">
      <c r="A507" s="60" t="s">
        <v>1038</v>
      </c>
      <c r="B507" s="12" t="s">
        <v>485</v>
      </c>
      <c r="C507" s="61">
        <v>5126</v>
      </c>
      <c r="D507" s="62">
        <v>0</v>
      </c>
      <c r="E507" s="63">
        <v>5126</v>
      </c>
      <c r="G507" s="55"/>
      <c r="H507" s="55"/>
    </row>
    <row r="508" spans="1:8" x14ac:dyDescent="0.25">
      <c r="A508" s="60" t="s">
        <v>1039</v>
      </c>
      <c r="B508" s="12" t="s">
        <v>486</v>
      </c>
      <c r="C508" s="61">
        <v>1427</v>
      </c>
      <c r="D508" s="62">
        <v>0</v>
      </c>
      <c r="E508" s="63">
        <v>1427</v>
      </c>
      <c r="G508" s="55"/>
      <c r="H508" s="55"/>
    </row>
    <row r="509" spans="1:8" x14ac:dyDescent="0.25">
      <c r="A509" s="60" t="s">
        <v>1040</v>
      </c>
      <c r="B509" s="12" t="s">
        <v>487</v>
      </c>
      <c r="C509" s="61">
        <v>1584</v>
      </c>
      <c r="D509" s="62">
        <v>0</v>
      </c>
      <c r="E509" s="63">
        <v>1584</v>
      </c>
      <c r="G509" s="55"/>
      <c r="H509" s="55"/>
    </row>
    <row r="510" spans="1:8" x14ac:dyDescent="0.25">
      <c r="A510" s="60" t="s">
        <v>1041</v>
      </c>
      <c r="B510" s="12" t="s">
        <v>488</v>
      </c>
      <c r="C510" s="61">
        <v>1484</v>
      </c>
      <c r="D510" s="62">
        <v>0</v>
      </c>
      <c r="E510" s="63">
        <v>1484</v>
      </c>
      <c r="G510" s="55"/>
      <c r="H510" s="55"/>
    </row>
    <row r="511" spans="1:8" x14ac:dyDescent="0.25">
      <c r="A511" s="60" t="s">
        <v>1042</v>
      </c>
      <c r="B511" s="12" t="s">
        <v>489</v>
      </c>
      <c r="C511" s="61">
        <v>1689</v>
      </c>
      <c r="D511" s="62">
        <v>0</v>
      </c>
      <c r="E511" s="63">
        <v>1689</v>
      </c>
      <c r="G511" s="55"/>
      <c r="H511" s="55"/>
    </row>
    <row r="512" spans="1:8" x14ac:dyDescent="0.25">
      <c r="A512" s="60" t="s">
        <v>1043</v>
      </c>
      <c r="B512" s="12" t="s">
        <v>490</v>
      </c>
      <c r="C512" s="61">
        <v>2879</v>
      </c>
      <c r="D512" s="62">
        <v>0</v>
      </c>
      <c r="E512" s="63">
        <v>2879</v>
      </c>
      <c r="G512" s="55"/>
      <c r="H512" s="55"/>
    </row>
    <row r="513" spans="1:8" x14ac:dyDescent="0.25">
      <c r="A513" s="60" t="s">
        <v>1044</v>
      </c>
      <c r="B513" s="12" t="s">
        <v>491</v>
      </c>
      <c r="C513" s="61">
        <v>1171</v>
      </c>
      <c r="D513" s="62">
        <v>0</v>
      </c>
      <c r="E513" s="63">
        <v>1171</v>
      </c>
      <c r="G513" s="55"/>
      <c r="H513" s="55"/>
    </row>
    <row r="514" spans="1:8" x14ac:dyDescent="0.25">
      <c r="A514" s="60" t="s">
        <v>1045</v>
      </c>
      <c r="B514" s="12" t="s">
        <v>492</v>
      </c>
      <c r="C514" s="61">
        <v>1662</v>
      </c>
      <c r="D514" s="62">
        <v>0</v>
      </c>
      <c r="E514" s="63">
        <v>1662</v>
      </c>
      <c r="G514" s="55"/>
      <c r="H514" s="55"/>
    </row>
    <row r="515" spans="1:8" x14ac:dyDescent="0.25">
      <c r="A515" s="60" t="s">
        <v>1046</v>
      </c>
      <c r="B515" s="12" t="s">
        <v>493</v>
      </c>
      <c r="C515" s="61">
        <v>1542</v>
      </c>
      <c r="D515" s="62">
        <v>0</v>
      </c>
      <c r="E515" s="63">
        <v>1542</v>
      </c>
      <c r="G515" s="55"/>
      <c r="H515" s="55"/>
    </row>
    <row r="516" spans="1:8" x14ac:dyDescent="0.25">
      <c r="A516" s="60" t="s">
        <v>1047</v>
      </c>
      <c r="B516" s="12" t="s">
        <v>494</v>
      </c>
      <c r="C516" s="61">
        <v>1330</v>
      </c>
      <c r="D516" s="62">
        <v>0</v>
      </c>
      <c r="E516" s="63">
        <v>1330</v>
      </c>
      <c r="G516" s="55"/>
      <c r="H516" s="55"/>
    </row>
    <row r="517" spans="1:8" x14ac:dyDescent="0.25">
      <c r="A517" s="60" t="s">
        <v>1048</v>
      </c>
      <c r="B517" s="12" t="s">
        <v>495</v>
      </c>
      <c r="C517" s="61">
        <v>2154</v>
      </c>
      <c r="D517" s="62">
        <v>0</v>
      </c>
      <c r="E517" s="63">
        <v>2154</v>
      </c>
      <c r="G517" s="55"/>
      <c r="H517" s="55"/>
    </row>
    <row r="518" spans="1:8" x14ac:dyDescent="0.25">
      <c r="A518" s="60" t="s">
        <v>1049</v>
      </c>
      <c r="B518" s="12" t="s">
        <v>496</v>
      </c>
      <c r="C518" s="61">
        <v>1349</v>
      </c>
      <c r="D518" s="62">
        <v>0</v>
      </c>
      <c r="E518" s="63">
        <v>1349</v>
      </c>
      <c r="G518" s="55"/>
      <c r="H518" s="55"/>
    </row>
    <row r="519" spans="1:8" x14ac:dyDescent="0.25">
      <c r="A519" s="56" t="s">
        <v>1050</v>
      </c>
      <c r="B519" s="7" t="s">
        <v>497</v>
      </c>
      <c r="C519" s="57">
        <v>15727</v>
      </c>
      <c r="D519" s="58">
        <v>0</v>
      </c>
      <c r="E519" s="59">
        <v>15727</v>
      </c>
      <c r="G519" s="55"/>
      <c r="H519" s="55"/>
    </row>
    <row r="520" spans="1:8" x14ac:dyDescent="0.25">
      <c r="A520" s="60" t="s">
        <v>1051</v>
      </c>
      <c r="B520" s="12" t="s">
        <v>498</v>
      </c>
      <c r="C520" s="61">
        <v>1125</v>
      </c>
      <c r="D520" s="62">
        <v>0</v>
      </c>
      <c r="E520" s="63">
        <v>1125</v>
      </c>
      <c r="G520" s="55"/>
      <c r="H520" s="55"/>
    </row>
    <row r="521" spans="1:8" x14ac:dyDescent="0.25">
      <c r="A521" s="60" t="s">
        <v>1052</v>
      </c>
      <c r="B521" s="12" t="s">
        <v>499</v>
      </c>
      <c r="C521" s="61">
        <v>1083</v>
      </c>
      <c r="D521" s="62">
        <v>0</v>
      </c>
      <c r="E521" s="63">
        <v>1083</v>
      </c>
      <c r="G521" s="55"/>
      <c r="H521" s="55"/>
    </row>
    <row r="522" spans="1:8" x14ac:dyDescent="0.25">
      <c r="A522" s="60" t="s">
        <v>1053</v>
      </c>
      <c r="B522" s="12" t="s">
        <v>500</v>
      </c>
      <c r="C522" s="61">
        <v>1256</v>
      </c>
      <c r="D522" s="62">
        <v>0</v>
      </c>
      <c r="E522" s="63">
        <v>1256</v>
      </c>
      <c r="G522" s="55"/>
      <c r="H522" s="55"/>
    </row>
    <row r="523" spans="1:8" x14ac:dyDescent="0.25">
      <c r="A523" s="60" t="s">
        <v>1054</v>
      </c>
      <c r="B523" s="12" t="s">
        <v>501</v>
      </c>
      <c r="C523" s="61">
        <v>4653</v>
      </c>
      <c r="D523" s="62">
        <v>0</v>
      </c>
      <c r="E523" s="63">
        <v>4653</v>
      </c>
      <c r="G523" s="55"/>
      <c r="H523" s="55"/>
    </row>
    <row r="524" spans="1:8" x14ac:dyDescent="0.25">
      <c r="A524" s="60" t="s">
        <v>1055</v>
      </c>
      <c r="B524" s="12" t="s">
        <v>502</v>
      </c>
      <c r="C524" s="61">
        <v>1323</v>
      </c>
      <c r="D524" s="62">
        <v>0</v>
      </c>
      <c r="E524" s="63">
        <v>1323</v>
      </c>
      <c r="G524" s="55"/>
      <c r="H524" s="55"/>
    </row>
    <row r="525" spans="1:8" x14ac:dyDescent="0.25">
      <c r="A525" s="60" t="s">
        <v>1056</v>
      </c>
      <c r="B525" s="12" t="s">
        <v>503</v>
      </c>
      <c r="C525" s="61">
        <v>908</v>
      </c>
      <c r="D525" s="62">
        <v>0</v>
      </c>
      <c r="E525" s="63">
        <v>908</v>
      </c>
      <c r="G525" s="55"/>
      <c r="H525" s="55"/>
    </row>
    <row r="526" spans="1:8" x14ac:dyDescent="0.25">
      <c r="A526" s="60" t="s">
        <v>1057</v>
      </c>
      <c r="B526" s="12" t="s">
        <v>504</v>
      </c>
      <c r="C526" s="61">
        <v>1384</v>
      </c>
      <c r="D526" s="62">
        <v>0</v>
      </c>
      <c r="E526" s="63">
        <v>1384</v>
      </c>
      <c r="G526" s="55"/>
      <c r="H526" s="55"/>
    </row>
    <row r="527" spans="1:8" x14ac:dyDescent="0.25">
      <c r="A527" s="60" t="s">
        <v>1058</v>
      </c>
      <c r="B527" s="12" t="s">
        <v>505</v>
      </c>
      <c r="C527" s="61">
        <v>1405</v>
      </c>
      <c r="D527" s="62">
        <v>0</v>
      </c>
      <c r="E527" s="63">
        <v>1405</v>
      </c>
      <c r="G527" s="55"/>
      <c r="H527" s="55"/>
    </row>
    <row r="528" spans="1:8" x14ac:dyDescent="0.25">
      <c r="A528" s="60" t="s">
        <v>1059</v>
      </c>
      <c r="B528" s="12" t="s">
        <v>506</v>
      </c>
      <c r="C528" s="61">
        <v>1154</v>
      </c>
      <c r="D528" s="62">
        <v>0</v>
      </c>
      <c r="E528" s="63">
        <v>1154</v>
      </c>
      <c r="G528" s="55"/>
      <c r="H528" s="55"/>
    </row>
    <row r="529" spans="1:8" x14ac:dyDescent="0.25">
      <c r="A529" s="60" t="s">
        <v>1060</v>
      </c>
      <c r="B529" s="12" t="s">
        <v>507</v>
      </c>
      <c r="C529" s="61">
        <v>1436</v>
      </c>
      <c r="D529" s="62">
        <v>0</v>
      </c>
      <c r="E529" s="63">
        <v>1436</v>
      </c>
      <c r="G529" s="55"/>
      <c r="H529" s="55"/>
    </row>
    <row r="530" spans="1:8" x14ac:dyDescent="0.25">
      <c r="A530" s="56" t="s">
        <v>1061</v>
      </c>
      <c r="B530" s="7" t="s">
        <v>508</v>
      </c>
      <c r="C530" s="57">
        <v>20877</v>
      </c>
      <c r="D530" s="58">
        <v>0</v>
      </c>
      <c r="E530" s="59">
        <v>20877</v>
      </c>
      <c r="G530" s="55"/>
      <c r="H530" s="55"/>
    </row>
    <row r="531" spans="1:8" x14ac:dyDescent="0.25">
      <c r="A531" s="60" t="s">
        <v>1062</v>
      </c>
      <c r="B531" s="12" t="s">
        <v>509</v>
      </c>
      <c r="C531" s="61">
        <v>1872</v>
      </c>
      <c r="D531" s="62">
        <v>0</v>
      </c>
      <c r="E531" s="63">
        <v>1872</v>
      </c>
      <c r="G531" s="55"/>
      <c r="H531" s="55"/>
    </row>
    <row r="532" spans="1:8" x14ac:dyDescent="0.25">
      <c r="A532" s="60" t="s">
        <v>1063</v>
      </c>
      <c r="B532" s="12" t="s">
        <v>510</v>
      </c>
      <c r="C532" s="61">
        <v>1439</v>
      </c>
      <c r="D532" s="62">
        <v>0</v>
      </c>
      <c r="E532" s="63">
        <v>1439</v>
      </c>
      <c r="G532" s="55"/>
      <c r="H532" s="55"/>
    </row>
    <row r="533" spans="1:8" x14ac:dyDescent="0.25">
      <c r="A533" s="60" t="s">
        <v>1064</v>
      </c>
      <c r="B533" s="12" t="s">
        <v>511</v>
      </c>
      <c r="C533" s="61">
        <v>6460</v>
      </c>
      <c r="D533" s="62">
        <v>0</v>
      </c>
      <c r="E533" s="63">
        <v>6460</v>
      </c>
      <c r="G533" s="55"/>
      <c r="H533" s="55"/>
    </row>
    <row r="534" spans="1:8" x14ac:dyDescent="0.25">
      <c r="A534" s="60" t="s">
        <v>1065</v>
      </c>
      <c r="B534" s="12" t="s">
        <v>512</v>
      </c>
      <c r="C534" s="61">
        <v>755</v>
      </c>
      <c r="D534" s="62">
        <v>0</v>
      </c>
      <c r="E534" s="63">
        <v>755</v>
      </c>
      <c r="G534" s="55"/>
      <c r="H534" s="55"/>
    </row>
    <row r="535" spans="1:8" x14ac:dyDescent="0.25">
      <c r="A535" s="60" t="s">
        <v>1066</v>
      </c>
      <c r="B535" s="12" t="s">
        <v>513</v>
      </c>
      <c r="C535" s="61">
        <v>1315</v>
      </c>
      <c r="D535" s="62">
        <v>0</v>
      </c>
      <c r="E535" s="63">
        <v>1315</v>
      </c>
      <c r="G535" s="55"/>
      <c r="H535" s="55"/>
    </row>
    <row r="536" spans="1:8" x14ac:dyDescent="0.25">
      <c r="A536" s="60" t="s">
        <v>1067</v>
      </c>
      <c r="B536" s="12" t="s">
        <v>514</v>
      </c>
      <c r="C536" s="61">
        <v>1227</v>
      </c>
      <c r="D536" s="62">
        <v>0</v>
      </c>
      <c r="E536" s="63">
        <v>1227</v>
      </c>
      <c r="G536" s="55"/>
      <c r="H536" s="55"/>
    </row>
    <row r="537" spans="1:8" x14ac:dyDescent="0.25">
      <c r="A537" s="60" t="s">
        <v>1068</v>
      </c>
      <c r="B537" s="12" t="s">
        <v>515</v>
      </c>
      <c r="C537" s="61">
        <v>1179</v>
      </c>
      <c r="D537" s="62">
        <v>0</v>
      </c>
      <c r="E537" s="63">
        <v>1179</v>
      </c>
      <c r="G537" s="55"/>
      <c r="H537" s="55"/>
    </row>
    <row r="538" spans="1:8" x14ac:dyDescent="0.25">
      <c r="A538" s="60" t="s">
        <v>1069</v>
      </c>
      <c r="B538" s="12" t="s">
        <v>516</v>
      </c>
      <c r="C538" s="61">
        <v>1090</v>
      </c>
      <c r="D538" s="62">
        <v>0</v>
      </c>
      <c r="E538" s="63">
        <v>1090</v>
      </c>
      <c r="G538" s="55"/>
      <c r="H538" s="55"/>
    </row>
    <row r="539" spans="1:8" x14ac:dyDescent="0.25">
      <c r="A539" s="60" t="s">
        <v>1070</v>
      </c>
      <c r="B539" s="12" t="s">
        <v>517</v>
      </c>
      <c r="C539" s="61">
        <v>1688</v>
      </c>
      <c r="D539" s="62">
        <v>0</v>
      </c>
      <c r="E539" s="63">
        <v>1688</v>
      </c>
      <c r="G539" s="55"/>
      <c r="H539" s="55"/>
    </row>
    <row r="540" spans="1:8" ht="15" customHeight="1" x14ac:dyDescent="0.25">
      <c r="A540" s="60" t="s">
        <v>1071</v>
      </c>
      <c r="B540" s="12" t="s">
        <v>518</v>
      </c>
      <c r="C540" s="61">
        <v>1370</v>
      </c>
      <c r="D540" s="62">
        <v>0</v>
      </c>
      <c r="E540" s="63">
        <v>1370</v>
      </c>
      <c r="G540" s="55"/>
      <c r="H540" s="55"/>
    </row>
    <row r="541" spans="1:8" x14ac:dyDescent="0.25">
      <c r="A541" s="60" t="s">
        <v>1072</v>
      </c>
      <c r="B541" s="12" t="s">
        <v>519</v>
      </c>
      <c r="C541" s="61">
        <v>1341</v>
      </c>
      <c r="D541" s="62">
        <v>0</v>
      </c>
      <c r="E541" s="63">
        <v>1341</v>
      </c>
      <c r="G541" s="55"/>
      <c r="H541" s="55"/>
    </row>
    <row r="542" spans="1:8" x14ac:dyDescent="0.25">
      <c r="A542" s="60" t="s">
        <v>1073</v>
      </c>
      <c r="B542" s="12" t="s">
        <v>520</v>
      </c>
      <c r="C542" s="61">
        <v>1141</v>
      </c>
      <c r="D542" s="62">
        <v>0</v>
      </c>
      <c r="E542" s="63">
        <v>1141</v>
      </c>
      <c r="G542" s="55"/>
      <c r="H542" s="55"/>
    </row>
    <row r="543" spans="1:8" x14ac:dyDescent="0.25">
      <c r="A543" s="56" t="s">
        <v>1074</v>
      </c>
      <c r="B543" s="7" t="s">
        <v>521</v>
      </c>
      <c r="C543" s="57">
        <v>29331</v>
      </c>
      <c r="D543" s="58">
        <v>0</v>
      </c>
      <c r="E543" s="59">
        <v>29331</v>
      </c>
      <c r="G543" s="55"/>
      <c r="H543" s="55"/>
    </row>
    <row r="544" spans="1:8" x14ac:dyDescent="0.25">
      <c r="A544" s="60" t="s">
        <v>1075</v>
      </c>
      <c r="B544" s="12" t="s">
        <v>522</v>
      </c>
      <c r="C544" s="61">
        <v>1034</v>
      </c>
      <c r="D544" s="62">
        <v>0</v>
      </c>
      <c r="E544" s="63">
        <v>1034</v>
      </c>
      <c r="G544" s="55"/>
      <c r="H544" s="55"/>
    </row>
    <row r="545" spans="1:8" x14ac:dyDescent="0.25">
      <c r="A545" s="60" t="s">
        <v>1076</v>
      </c>
      <c r="B545" s="12" t="s">
        <v>523</v>
      </c>
      <c r="C545" s="61">
        <v>956</v>
      </c>
      <c r="D545" s="62">
        <v>0</v>
      </c>
      <c r="E545" s="63">
        <v>956</v>
      </c>
      <c r="G545" s="55"/>
      <c r="H545" s="55"/>
    </row>
    <row r="546" spans="1:8" x14ac:dyDescent="0.25">
      <c r="A546" s="60" t="s">
        <v>1077</v>
      </c>
      <c r="B546" s="12" t="s">
        <v>524</v>
      </c>
      <c r="C546" s="61">
        <v>3254</v>
      </c>
      <c r="D546" s="62">
        <v>0</v>
      </c>
      <c r="E546" s="63">
        <v>3254</v>
      </c>
      <c r="G546" s="55"/>
      <c r="H546" s="55"/>
    </row>
    <row r="547" spans="1:8" x14ac:dyDescent="0.25">
      <c r="A547" s="60" t="s">
        <v>1078</v>
      </c>
      <c r="B547" s="12" t="s">
        <v>525</v>
      </c>
      <c r="C547" s="61">
        <v>1550</v>
      </c>
      <c r="D547" s="62">
        <v>0</v>
      </c>
      <c r="E547" s="63">
        <v>1550</v>
      </c>
      <c r="G547" s="55"/>
      <c r="H547" s="55"/>
    </row>
    <row r="548" spans="1:8" x14ac:dyDescent="0.25">
      <c r="A548" s="60" t="s">
        <v>1079</v>
      </c>
      <c r="B548" s="12" t="s">
        <v>526</v>
      </c>
      <c r="C548" s="61">
        <v>682</v>
      </c>
      <c r="D548" s="62">
        <v>0</v>
      </c>
      <c r="E548" s="63">
        <v>682</v>
      </c>
      <c r="G548" s="55"/>
      <c r="H548" s="55"/>
    </row>
    <row r="549" spans="1:8" x14ac:dyDescent="0.25">
      <c r="A549" s="60" t="s">
        <v>1080</v>
      </c>
      <c r="B549" s="12" t="s">
        <v>527</v>
      </c>
      <c r="C549" s="61">
        <v>1024</v>
      </c>
      <c r="D549" s="62">
        <v>0</v>
      </c>
      <c r="E549" s="63">
        <v>1024</v>
      </c>
      <c r="G549" s="55"/>
      <c r="H549" s="55"/>
    </row>
    <row r="550" spans="1:8" x14ac:dyDescent="0.25">
      <c r="A550" s="60" t="s">
        <v>1081</v>
      </c>
      <c r="B550" s="12" t="s">
        <v>528</v>
      </c>
      <c r="C550" s="61">
        <v>1410</v>
      </c>
      <c r="D550" s="62">
        <v>0</v>
      </c>
      <c r="E550" s="63">
        <v>1410</v>
      </c>
      <c r="G550" s="55"/>
      <c r="H550" s="55"/>
    </row>
    <row r="551" spans="1:8" x14ac:dyDescent="0.25">
      <c r="A551" s="60" t="s">
        <v>1082</v>
      </c>
      <c r="B551" s="12" t="s">
        <v>529</v>
      </c>
      <c r="C551" s="61">
        <v>898</v>
      </c>
      <c r="D551" s="62">
        <v>0</v>
      </c>
      <c r="E551" s="63">
        <v>898</v>
      </c>
      <c r="G551" s="55"/>
      <c r="H551" s="55"/>
    </row>
    <row r="552" spans="1:8" x14ac:dyDescent="0.25">
      <c r="A552" s="60" t="s">
        <v>1083</v>
      </c>
      <c r="B552" s="12" t="s">
        <v>530</v>
      </c>
      <c r="C552" s="61">
        <v>1046</v>
      </c>
      <c r="D552" s="62">
        <v>0</v>
      </c>
      <c r="E552" s="63">
        <v>1046</v>
      </c>
      <c r="G552" s="55"/>
      <c r="H552" s="55"/>
    </row>
    <row r="553" spans="1:8" x14ac:dyDescent="0.25">
      <c r="A553" s="60" t="s">
        <v>1084</v>
      </c>
      <c r="B553" s="12" t="s">
        <v>531</v>
      </c>
      <c r="C553" s="61">
        <v>1170</v>
      </c>
      <c r="D553" s="62">
        <v>0</v>
      </c>
      <c r="E553" s="63">
        <v>1170</v>
      </c>
      <c r="G553" s="55"/>
      <c r="H553" s="55"/>
    </row>
    <row r="554" spans="1:8" x14ac:dyDescent="0.25">
      <c r="A554" s="60" t="s">
        <v>1085</v>
      </c>
      <c r="B554" s="12" t="s">
        <v>532</v>
      </c>
      <c r="C554" s="61">
        <v>14401</v>
      </c>
      <c r="D554" s="62">
        <v>0</v>
      </c>
      <c r="E554" s="63">
        <v>14401</v>
      </c>
      <c r="G554" s="55"/>
      <c r="H554" s="55"/>
    </row>
    <row r="555" spans="1:8" x14ac:dyDescent="0.25">
      <c r="A555" s="60" t="s">
        <v>1086</v>
      </c>
      <c r="B555" s="12" t="s">
        <v>533</v>
      </c>
      <c r="C555" s="61">
        <v>866</v>
      </c>
      <c r="D555" s="62">
        <v>0</v>
      </c>
      <c r="E555" s="63">
        <v>866</v>
      </c>
      <c r="G555" s="55"/>
      <c r="H555" s="55"/>
    </row>
    <row r="556" spans="1:8" x14ac:dyDescent="0.25">
      <c r="A556" s="60" t="s">
        <v>1087</v>
      </c>
      <c r="B556" s="16" t="s">
        <v>534</v>
      </c>
      <c r="C556" s="75">
        <v>1040</v>
      </c>
      <c r="D556" s="76">
        <v>0</v>
      </c>
      <c r="E556" s="77">
        <v>1040</v>
      </c>
      <c r="G556" s="55"/>
      <c r="H556" s="55"/>
    </row>
    <row r="557" spans="1:8" x14ac:dyDescent="0.25">
      <c r="G557" s="55"/>
      <c r="H557" s="55"/>
    </row>
    <row r="558" spans="1:8" ht="90" customHeight="1" x14ac:dyDescent="0.25">
      <c r="B558" s="264" t="s">
        <v>1242</v>
      </c>
      <c r="C558" s="265"/>
      <c r="D558" s="265"/>
      <c r="E558" s="265"/>
      <c r="G558" s="55"/>
      <c r="H558" s="55"/>
    </row>
    <row r="559" spans="1:8" ht="52.15" customHeight="1" x14ac:dyDescent="0.25">
      <c r="B559" s="264" t="s">
        <v>1243</v>
      </c>
      <c r="C559" s="265"/>
      <c r="D559" s="265"/>
      <c r="E559" s="265"/>
      <c r="G559" s="55"/>
      <c r="H559" s="55"/>
    </row>
    <row r="560" spans="1:8" ht="44.45" customHeight="1" x14ac:dyDescent="0.25">
      <c r="B560" s="264" t="s">
        <v>1244</v>
      </c>
      <c r="C560" s="265"/>
      <c r="D560" s="265"/>
      <c r="E560" s="265"/>
      <c r="G560" s="55"/>
      <c r="H560" s="55"/>
    </row>
    <row r="561" spans="7:8" x14ac:dyDescent="0.25">
      <c r="G561" s="55"/>
      <c r="H561" s="55"/>
    </row>
    <row r="562" spans="7:8" x14ac:dyDescent="0.25">
      <c r="G562" s="55"/>
      <c r="H562" s="55"/>
    </row>
    <row r="563" spans="7:8" x14ac:dyDescent="0.25">
      <c r="G563" s="55"/>
      <c r="H563" s="55"/>
    </row>
    <row r="564" spans="7:8" x14ac:dyDescent="0.25">
      <c r="G564" s="55"/>
      <c r="H564" s="55"/>
    </row>
    <row r="565" spans="7:8" x14ac:dyDescent="0.25">
      <c r="G565" s="55"/>
      <c r="H565" s="55"/>
    </row>
    <row r="566" spans="7:8" x14ac:dyDescent="0.25">
      <c r="G566" s="55"/>
      <c r="H566" s="55"/>
    </row>
    <row r="567" spans="7:8" x14ac:dyDescent="0.25">
      <c r="G567" s="55"/>
      <c r="H567" s="55"/>
    </row>
    <row r="568" spans="7:8" x14ac:dyDescent="0.25">
      <c r="G568" s="55"/>
      <c r="H568" s="55"/>
    </row>
    <row r="569" spans="7:8" x14ac:dyDescent="0.25">
      <c r="G569" s="55"/>
      <c r="H569" s="55"/>
    </row>
    <row r="570" spans="7:8" x14ac:dyDescent="0.25">
      <c r="G570" s="55"/>
      <c r="H570" s="55"/>
    </row>
    <row r="571" spans="7:8" x14ac:dyDescent="0.25">
      <c r="G571" s="55"/>
      <c r="H571" s="55"/>
    </row>
    <row r="572" spans="7:8" x14ac:dyDescent="0.25">
      <c r="G572" s="55"/>
      <c r="H572" s="55"/>
    </row>
    <row r="573" spans="7:8" x14ac:dyDescent="0.25">
      <c r="G573" s="55"/>
      <c r="H573" s="55"/>
    </row>
    <row r="574" spans="7:8" x14ac:dyDescent="0.25">
      <c r="G574" s="55"/>
      <c r="H574" s="55"/>
    </row>
    <row r="575" spans="7:8" x14ac:dyDescent="0.25">
      <c r="G575" s="55"/>
      <c r="H575" s="55"/>
    </row>
    <row r="576" spans="7:8" x14ac:dyDescent="0.25">
      <c r="G576" s="55"/>
      <c r="H576" s="55"/>
    </row>
    <row r="577" spans="7:8" x14ac:dyDescent="0.25">
      <c r="G577" s="55"/>
      <c r="H577" s="55"/>
    </row>
    <row r="578" spans="7:8" x14ac:dyDescent="0.25">
      <c r="G578" s="55"/>
      <c r="H578" s="55"/>
    </row>
    <row r="579" spans="7:8" x14ac:dyDescent="0.25">
      <c r="G579" s="55"/>
      <c r="H579" s="55"/>
    </row>
    <row r="580" spans="7:8" x14ac:dyDescent="0.25">
      <c r="G580" s="55"/>
      <c r="H580" s="55"/>
    </row>
    <row r="581" spans="7:8" x14ac:dyDescent="0.25">
      <c r="G581" s="55"/>
      <c r="H581" s="55"/>
    </row>
    <row r="582" spans="7:8" x14ac:dyDescent="0.25">
      <c r="G582" s="55"/>
      <c r="H582" s="55"/>
    </row>
    <row r="583" spans="7:8" x14ac:dyDescent="0.25">
      <c r="G583" s="55"/>
      <c r="H583" s="55"/>
    </row>
    <row r="584" spans="7:8" x14ac:dyDescent="0.25">
      <c r="G584" s="55"/>
      <c r="H584" s="55"/>
    </row>
    <row r="585" spans="7:8" x14ac:dyDescent="0.25">
      <c r="G585" s="55"/>
      <c r="H585" s="55"/>
    </row>
    <row r="586" spans="7:8" x14ac:dyDescent="0.25">
      <c r="G586" s="55"/>
      <c r="H586" s="55"/>
    </row>
    <row r="587" spans="7:8" x14ac:dyDescent="0.25">
      <c r="G587" s="55"/>
      <c r="H587" s="55"/>
    </row>
    <row r="588" spans="7:8" x14ac:dyDescent="0.25">
      <c r="G588" s="55"/>
      <c r="H588" s="55"/>
    </row>
    <row r="589" spans="7:8" x14ac:dyDescent="0.25">
      <c r="G589" s="55"/>
      <c r="H589" s="55"/>
    </row>
    <row r="590" spans="7:8" x14ac:dyDescent="0.25">
      <c r="G590" s="55"/>
      <c r="H590" s="55"/>
    </row>
    <row r="591" spans="7:8" x14ac:dyDescent="0.25">
      <c r="G591" s="55"/>
      <c r="H591" s="55"/>
    </row>
    <row r="592" spans="7:8" x14ac:dyDescent="0.25">
      <c r="G592" s="55"/>
      <c r="H592" s="55"/>
    </row>
    <row r="593" spans="7:8" x14ac:dyDescent="0.25">
      <c r="G593" s="55"/>
      <c r="H593" s="55"/>
    </row>
    <row r="594" spans="7:8" x14ac:dyDescent="0.25">
      <c r="G594" s="55"/>
      <c r="H594" s="55"/>
    </row>
    <row r="595" spans="7:8" x14ac:dyDescent="0.25">
      <c r="G595" s="55"/>
      <c r="H595" s="55"/>
    </row>
    <row r="596" spans="7:8" x14ac:dyDescent="0.25">
      <c r="G596" s="55"/>
      <c r="H596" s="55"/>
    </row>
    <row r="597" spans="7:8" x14ac:dyDescent="0.25">
      <c r="G597" s="55"/>
      <c r="H597" s="55"/>
    </row>
    <row r="598" spans="7:8" x14ac:dyDescent="0.25">
      <c r="G598" s="55"/>
      <c r="H598" s="55"/>
    </row>
    <row r="599" spans="7:8" x14ac:dyDescent="0.25">
      <c r="G599" s="55"/>
      <c r="H599" s="55"/>
    </row>
    <row r="600" spans="7:8" x14ac:dyDescent="0.25">
      <c r="G600" s="55"/>
      <c r="H600" s="55"/>
    </row>
    <row r="601" spans="7:8" x14ac:dyDescent="0.25">
      <c r="G601" s="55"/>
      <c r="H601" s="55"/>
    </row>
    <row r="602" spans="7:8" x14ac:dyDescent="0.25">
      <c r="G602" s="55"/>
      <c r="H602" s="55"/>
    </row>
    <row r="603" spans="7:8" x14ac:dyDescent="0.25">
      <c r="G603" s="55"/>
      <c r="H603" s="55"/>
    </row>
    <row r="604" spans="7:8" x14ac:dyDescent="0.25">
      <c r="G604" s="55"/>
      <c r="H604" s="55"/>
    </row>
    <row r="605" spans="7:8" x14ac:dyDescent="0.25">
      <c r="G605" s="55"/>
      <c r="H605" s="55"/>
    </row>
    <row r="606" spans="7:8" x14ac:dyDescent="0.25">
      <c r="G606" s="55"/>
      <c r="H606" s="55"/>
    </row>
    <row r="607" spans="7:8" x14ac:dyDescent="0.25">
      <c r="G607" s="55"/>
      <c r="H607" s="55"/>
    </row>
    <row r="608" spans="7:8" x14ac:dyDescent="0.25">
      <c r="G608" s="55"/>
      <c r="H608" s="55"/>
    </row>
    <row r="609" spans="7:8" x14ac:dyDescent="0.25">
      <c r="G609" s="55"/>
      <c r="H609" s="55"/>
    </row>
    <row r="610" spans="7:8" x14ac:dyDescent="0.25">
      <c r="G610" s="55"/>
      <c r="H610" s="55"/>
    </row>
    <row r="611" spans="7:8" x14ac:dyDescent="0.25">
      <c r="G611" s="55"/>
      <c r="H611" s="55"/>
    </row>
    <row r="612" spans="7:8" x14ac:dyDescent="0.25">
      <c r="G612" s="55"/>
      <c r="H612" s="55"/>
    </row>
    <row r="613" spans="7:8" x14ac:dyDescent="0.25">
      <c r="G613" s="55"/>
      <c r="H613" s="55"/>
    </row>
    <row r="614" spans="7:8" x14ac:dyDescent="0.25">
      <c r="G614" s="55"/>
      <c r="H614" s="55"/>
    </row>
    <row r="615" spans="7:8" x14ac:dyDescent="0.25">
      <c r="G615" s="55"/>
      <c r="H615" s="55"/>
    </row>
    <row r="616" spans="7:8" x14ac:dyDescent="0.25">
      <c r="G616" s="55"/>
      <c r="H616" s="55"/>
    </row>
    <row r="617" spans="7:8" x14ac:dyDescent="0.25">
      <c r="G617" s="55"/>
      <c r="H617" s="55"/>
    </row>
    <row r="618" spans="7:8" x14ac:dyDescent="0.25">
      <c r="G618" s="55"/>
      <c r="H618" s="55"/>
    </row>
    <row r="619" spans="7:8" x14ac:dyDescent="0.25">
      <c r="G619" s="55"/>
      <c r="H619" s="55"/>
    </row>
    <row r="620" spans="7:8" x14ac:dyDescent="0.25">
      <c r="G620" s="55"/>
      <c r="H620" s="55"/>
    </row>
    <row r="621" spans="7:8" x14ac:dyDescent="0.25">
      <c r="G621" s="55"/>
      <c r="H621" s="55"/>
    </row>
    <row r="622" spans="7:8" x14ac:dyDescent="0.25">
      <c r="G622" s="55"/>
      <c r="H622" s="55"/>
    </row>
    <row r="623" spans="7:8" x14ac:dyDescent="0.25">
      <c r="G623" s="55"/>
      <c r="H623" s="55"/>
    </row>
    <row r="624" spans="7:8" x14ac:dyDescent="0.25">
      <c r="G624" s="55"/>
      <c r="H624" s="55"/>
    </row>
    <row r="625" spans="7:8" x14ac:dyDescent="0.25">
      <c r="G625" s="55"/>
      <c r="H625" s="55"/>
    </row>
  </sheetData>
  <mergeCells count="6">
    <mergeCell ref="B2:E2"/>
    <mergeCell ref="B3:B5"/>
    <mergeCell ref="B558:E558"/>
    <mergeCell ref="B559:E559"/>
    <mergeCell ref="B560:E560"/>
    <mergeCell ref="D3:E3"/>
  </mergeCells>
  <printOptions horizontalCentered="1"/>
  <pageMargins left="0.70866141732283472" right="0.6692913385826772" top="0.47244094488188981" bottom="0.47244094488188981" header="0.31496062992125984" footer="0.31496062992125984"/>
  <pageSetup paperSize="9" scale="97" orientation="portrait" r:id="rId1"/>
  <headerFooter alignWithMargins="0">
    <oddHeader>&amp;A&amp;RСтраница 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667"/>
  <sheetViews>
    <sheetView workbookViewId="0">
      <selection activeCell="A554" sqref="A554"/>
    </sheetView>
  </sheetViews>
  <sheetFormatPr defaultColWidth="9.140625" defaultRowHeight="15" x14ac:dyDescent="0.25"/>
  <cols>
    <col min="1" max="1" width="64" style="17" customWidth="1"/>
    <col min="2" max="2" width="15.42578125" style="17" customWidth="1"/>
    <col min="3" max="3" width="13.28515625" style="17" customWidth="1"/>
    <col min="4" max="4" width="13.140625" style="17" customWidth="1"/>
    <col min="5" max="5" width="11.28515625" style="2" customWidth="1"/>
    <col min="6" max="6" width="33.85546875" style="2" customWidth="1"/>
    <col min="7" max="7" width="3.7109375" style="2" customWidth="1"/>
    <col min="8" max="8" width="13.5703125" style="2" customWidth="1"/>
    <col min="9" max="9" width="36.140625" style="2" customWidth="1"/>
    <col min="10" max="10" width="18.42578125" style="2" customWidth="1"/>
    <col min="11" max="249" width="9.140625" style="2"/>
    <col min="250" max="250" width="21.7109375" style="2" customWidth="1"/>
    <col min="251" max="251" width="48.7109375" style="2" customWidth="1"/>
    <col min="252" max="254" width="11" style="2" customWidth="1"/>
    <col min="255" max="255" width="2.42578125" style="2" customWidth="1"/>
    <col min="256" max="256" width="4.5703125" style="2" customWidth="1"/>
    <col min="257" max="257" width="5.42578125" style="2" customWidth="1"/>
    <col min="258" max="258" width="1.85546875" style="2" customWidth="1"/>
    <col min="259" max="261" width="3.7109375" style="2" customWidth="1"/>
    <col min="262" max="262" width="33.85546875" style="2" customWidth="1"/>
    <col min="263" max="263" width="3.7109375" style="2" customWidth="1"/>
    <col min="264" max="264" width="13.5703125" style="2" customWidth="1"/>
    <col min="265" max="265" width="36.140625" style="2" customWidth="1"/>
    <col min="266" max="266" width="18.42578125" style="2" customWidth="1"/>
    <col min="267" max="505" width="9.140625" style="2"/>
    <col min="506" max="506" width="21.7109375" style="2" customWidth="1"/>
    <col min="507" max="507" width="48.7109375" style="2" customWidth="1"/>
    <col min="508" max="510" width="11" style="2" customWidth="1"/>
    <col min="511" max="511" width="2.42578125" style="2" customWidth="1"/>
    <col min="512" max="512" width="4.5703125" style="2" customWidth="1"/>
    <col min="513" max="513" width="5.42578125" style="2" customWidth="1"/>
    <col min="514" max="514" width="1.85546875" style="2" customWidth="1"/>
    <col min="515" max="517" width="3.7109375" style="2" customWidth="1"/>
    <col min="518" max="518" width="33.85546875" style="2" customWidth="1"/>
    <col min="519" max="519" width="3.7109375" style="2" customWidth="1"/>
    <col min="520" max="520" width="13.5703125" style="2" customWidth="1"/>
    <col min="521" max="521" width="36.140625" style="2" customWidth="1"/>
    <col min="522" max="522" width="18.42578125" style="2" customWidth="1"/>
    <col min="523" max="761" width="9.140625" style="2"/>
    <col min="762" max="762" width="21.7109375" style="2" customWidth="1"/>
    <col min="763" max="763" width="48.7109375" style="2" customWidth="1"/>
    <col min="764" max="766" width="11" style="2" customWidth="1"/>
    <col min="767" max="767" width="2.42578125" style="2" customWidth="1"/>
    <col min="768" max="768" width="4.5703125" style="2" customWidth="1"/>
    <col min="769" max="769" width="5.42578125" style="2" customWidth="1"/>
    <col min="770" max="770" width="1.85546875" style="2" customWidth="1"/>
    <col min="771" max="773" width="3.7109375" style="2" customWidth="1"/>
    <col min="774" max="774" width="33.85546875" style="2" customWidth="1"/>
    <col min="775" max="775" width="3.7109375" style="2" customWidth="1"/>
    <col min="776" max="776" width="13.5703125" style="2" customWidth="1"/>
    <col min="777" max="777" width="36.140625" style="2" customWidth="1"/>
    <col min="778" max="778" width="18.42578125" style="2" customWidth="1"/>
    <col min="779" max="1017" width="9.140625" style="2"/>
    <col min="1018" max="1018" width="21.7109375" style="2" customWidth="1"/>
    <col min="1019" max="1019" width="48.7109375" style="2" customWidth="1"/>
    <col min="1020" max="1022" width="11" style="2" customWidth="1"/>
    <col min="1023" max="1023" width="2.42578125" style="2" customWidth="1"/>
    <col min="1024" max="1024" width="4.5703125" style="2" customWidth="1"/>
    <col min="1025" max="1025" width="5.42578125" style="2" customWidth="1"/>
    <col min="1026" max="1026" width="1.85546875" style="2" customWidth="1"/>
    <col min="1027" max="1029" width="3.7109375" style="2" customWidth="1"/>
    <col min="1030" max="1030" width="33.85546875" style="2" customWidth="1"/>
    <col min="1031" max="1031" width="3.7109375" style="2" customWidth="1"/>
    <col min="1032" max="1032" width="13.5703125" style="2" customWidth="1"/>
    <col min="1033" max="1033" width="36.140625" style="2" customWidth="1"/>
    <col min="1034" max="1034" width="18.42578125" style="2" customWidth="1"/>
    <col min="1035" max="1273" width="9.140625" style="2"/>
    <col min="1274" max="1274" width="21.7109375" style="2" customWidth="1"/>
    <col min="1275" max="1275" width="48.7109375" style="2" customWidth="1"/>
    <col min="1276" max="1278" width="11" style="2" customWidth="1"/>
    <col min="1279" max="1279" width="2.42578125" style="2" customWidth="1"/>
    <col min="1280" max="1280" width="4.5703125" style="2" customWidth="1"/>
    <col min="1281" max="1281" width="5.42578125" style="2" customWidth="1"/>
    <col min="1282" max="1282" width="1.85546875" style="2" customWidth="1"/>
    <col min="1283" max="1285" width="3.7109375" style="2" customWidth="1"/>
    <col min="1286" max="1286" width="33.85546875" style="2" customWidth="1"/>
    <col min="1287" max="1287" width="3.7109375" style="2" customWidth="1"/>
    <col min="1288" max="1288" width="13.5703125" style="2" customWidth="1"/>
    <col min="1289" max="1289" width="36.140625" style="2" customWidth="1"/>
    <col min="1290" max="1290" width="18.42578125" style="2" customWidth="1"/>
    <col min="1291" max="1529" width="9.140625" style="2"/>
    <col min="1530" max="1530" width="21.7109375" style="2" customWidth="1"/>
    <col min="1531" max="1531" width="48.7109375" style="2" customWidth="1"/>
    <col min="1532" max="1534" width="11" style="2" customWidth="1"/>
    <col min="1535" max="1535" width="2.42578125" style="2" customWidth="1"/>
    <col min="1536" max="1536" width="4.5703125" style="2" customWidth="1"/>
    <col min="1537" max="1537" width="5.42578125" style="2" customWidth="1"/>
    <col min="1538" max="1538" width="1.85546875" style="2" customWidth="1"/>
    <col min="1539" max="1541" width="3.7109375" style="2" customWidth="1"/>
    <col min="1542" max="1542" width="33.85546875" style="2" customWidth="1"/>
    <col min="1543" max="1543" width="3.7109375" style="2" customWidth="1"/>
    <col min="1544" max="1544" width="13.5703125" style="2" customWidth="1"/>
    <col min="1545" max="1545" width="36.140625" style="2" customWidth="1"/>
    <col min="1546" max="1546" width="18.42578125" style="2" customWidth="1"/>
    <col min="1547" max="1785" width="9.140625" style="2"/>
    <col min="1786" max="1786" width="21.7109375" style="2" customWidth="1"/>
    <col min="1787" max="1787" width="48.7109375" style="2" customWidth="1"/>
    <col min="1788" max="1790" width="11" style="2" customWidth="1"/>
    <col min="1791" max="1791" width="2.42578125" style="2" customWidth="1"/>
    <col min="1792" max="1792" width="4.5703125" style="2" customWidth="1"/>
    <col min="1793" max="1793" width="5.42578125" style="2" customWidth="1"/>
    <col min="1794" max="1794" width="1.85546875" style="2" customWidth="1"/>
    <col min="1795" max="1797" width="3.7109375" style="2" customWidth="1"/>
    <col min="1798" max="1798" width="33.85546875" style="2" customWidth="1"/>
    <col min="1799" max="1799" width="3.7109375" style="2" customWidth="1"/>
    <col min="1800" max="1800" width="13.5703125" style="2" customWidth="1"/>
    <col min="1801" max="1801" width="36.140625" style="2" customWidth="1"/>
    <col min="1802" max="1802" width="18.42578125" style="2" customWidth="1"/>
    <col min="1803" max="2041" width="9.140625" style="2"/>
    <col min="2042" max="2042" width="21.7109375" style="2" customWidth="1"/>
    <col min="2043" max="2043" width="48.7109375" style="2" customWidth="1"/>
    <col min="2044" max="2046" width="11" style="2" customWidth="1"/>
    <col min="2047" max="2047" width="2.42578125" style="2" customWidth="1"/>
    <col min="2048" max="2048" width="4.5703125" style="2" customWidth="1"/>
    <col min="2049" max="2049" width="5.42578125" style="2" customWidth="1"/>
    <col min="2050" max="2050" width="1.85546875" style="2" customWidth="1"/>
    <col min="2051" max="2053" width="3.7109375" style="2" customWidth="1"/>
    <col min="2054" max="2054" width="33.85546875" style="2" customWidth="1"/>
    <col min="2055" max="2055" width="3.7109375" style="2" customWidth="1"/>
    <col min="2056" max="2056" width="13.5703125" style="2" customWidth="1"/>
    <col min="2057" max="2057" width="36.140625" style="2" customWidth="1"/>
    <col min="2058" max="2058" width="18.42578125" style="2" customWidth="1"/>
    <col min="2059" max="2297" width="9.140625" style="2"/>
    <col min="2298" max="2298" width="21.7109375" style="2" customWidth="1"/>
    <col min="2299" max="2299" width="48.7109375" style="2" customWidth="1"/>
    <col min="2300" max="2302" width="11" style="2" customWidth="1"/>
    <col min="2303" max="2303" width="2.42578125" style="2" customWidth="1"/>
    <col min="2304" max="2304" width="4.5703125" style="2" customWidth="1"/>
    <col min="2305" max="2305" width="5.42578125" style="2" customWidth="1"/>
    <col min="2306" max="2306" width="1.85546875" style="2" customWidth="1"/>
    <col min="2307" max="2309" width="3.7109375" style="2" customWidth="1"/>
    <col min="2310" max="2310" width="33.85546875" style="2" customWidth="1"/>
    <col min="2311" max="2311" width="3.7109375" style="2" customWidth="1"/>
    <col min="2312" max="2312" width="13.5703125" style="2" customWidth="1"/>
    <col min="2313" max="2313" width="36.140625" style="2" customWidth="1"/>
    <col min="2314" max="2314" width="18.42578125" style="2" customWidth="1"/>
    <col min="2315" max="2553" width="9.140625" style="2"/>
    <col min="2554" max="2554" width="21.7109375" style="2" customWidth="1"/>
    <col min="2555" max="2555" width="48.7109375" style="2" customWidth="1"/>
    <col min="2556" max="2558" width="11" style="2" customWidth="1"/>
    <col min="2559" max="2559" width="2.42578125" style="2" customWidth="1"/>
    <col min="2560" max="2560" width="4.5703125" style="2" customWidth="1"/>
    <col min="2561" max="2561" width="5.42578125" style="2" customWidth="1"/>
    <col min="2562" max="2562" width="1.85546875" style="2" customWidth="1"/>
    <col min="2563" max="2565" width="3.7109375" style="2" customWidth="1"/>
    <col min="2566" max="2566" width="33.85546875" style="2" customWidth="1"/>
    <col min="2567" max="2567" width="3.7109375" style="2" customWidth="1"/>
    <col min="2568" max="2568" width="13.5703125" style="2" customWidth="1"/>
    <col min="2569" max="2569" width="36.140625" style="2" customWidth="1"/>
    <col min="2570" max="2570" width="18.42578125" style="2" customWidth="1"/>
    <col min="2571" max="2809" width="9.140625" style="2"/>
    <col min="2810" max="2810" width="21.7109375" style="2" customWidth="1"/>
    <col min="2811" max="2811" width="48.7109375" style="2" customWidth="1"/>
    <col min="2812" max="2814" width="11" style="2" customWidth="1"/>
    <col min="2815" max="2815" width="2.42578125" style="2" customWidth="1"/>
    <col min="2816" max="2816" width="4.5703125" style="2" customWidth="1"/>
    <col min="2817" max="2817" width="5.42578125" style="2" customWidth="1"/>
    <col min="2818" max="2818" width="1.85546875" style="2" customWidth="1"/>
    <col min="2819" max="2821" width="3.7109375" style="2" customWidth="1"/>
    <col min="2822" max="2822" width="33.85546875" style="2" customWidth="1"/>
    <col min="2823" max="2823" width="3.7109375" style="2" customWidth="1"/>
    <col min="2824" max="2824" width="13.5703125" style="2" customWidth="1"/>
    <col min="2825" max="2825" width="36.140625" style="2" customWidth="1"/>
    <col min="2826" max="2826" width="18.42578125" style="2" customWidth="1"/>
    <col min="2827" max="3065" width="9.140625" style="2"/>
    <col min="3066" max="3066" width="21.7109375" style="2" customWidth="1"/>
    <col min="3067" max="3067" width="48.7109375" style="2" customWidth="1"/>
    <col min="3068" max="3070" width="11" style="2" customWidth="1"/>
    <col min="3071" max="3071" width="2.42578125" style="2" customWidth="1"/>
    <col min="3072" max="3072" width="4.5703125" style="2" customWidth="1"/>
    <col min="3073" max="3073" width="5.42578125" style="2" customWidth="1"/>
    <col min="3074" max="3074" width="1.85546875" style="2" customWidth="1"/>
    <col min="3075" max="3077" width="3.7109375" style="2" customWidth="1"/>
    <col min="3078" max="3078" width="33.85546875" style="2" customWidth="1"/>
    <col min="3079" max="3079" width="3.7109375" style="2" customWidth="1"/>
    <col min="3080" max="3080" width="13.5703125" style="2" customWidth="1"/>
    <col min="3081" max="3081" width="36.140625" style="2" customWidth="1"/>
    <col min="3082" max="3082" width="18.42578125" style="2" customWidth="1"/>
    <col min="3083" max="3321" width="9.140625" style="2"/>
    <col min="3322" max="3322" width="21.7109375" style="2" customWidth="1"/>
    <col min="3323" max="3323" width="48.7109375" style="2" customWidth="1"/>
    <col min="3324" max="3326" width="11" style="2" customWidth="1"/>
    <col min="3327" max="3327" width="2.42578125" style="2" customWidth="1"/>
    <col min="3328" max="3328" width="4.5703125" style="2" customWidth="1"/>
    <col min="3329" max="3329" width="5.42578125" style="2" customWidth="1"/>
    <col min="3330" max="3330" width="1.85546875" style="2" customWidth="1"/>
    <col min="3331" max="3333" width="3.7109375" style="2" customWidth="1"/>
    <col min="3334" max="3334" width="33.85546875" style="2" customWidth="1"/>
    <col min="3335" max="3335" width="3.7109375" style="2" customWidth="1"/>
    <col min="3336" max="3336" width="13.5703125" style="2" customWidth="1"/>
    <col min="3337" max="3337" width="36.140625" style="2" customWidth="1"/>
    <col min="3338" max="3338" width="18.42578125" style="2" customWidth="1"/>
    <col min="3339" max="3577" width="9.140625" style="2"/>
    <col min="3578" max="3578" width="21.7109375" style="2" customWidth="1"/>
    <col min="3579" max="3579" width="48.7109375" style="2" customWidth="1"/>
    <col min="3580" max="3582" width="11" style="2" customWidth="1"/>
    <col min="3583" max="3583" width="2.42578125" style="2" customWidth="1"/>
    <col min="3584" max="3584" width="4.5703125" style="2" customWidth="1"/>
    <col min="3585" max="3585" width="5.42578125" style="2" customWidth="1"/>
    <col min="3586" max="3586" width="1.85546875" style="2" customWidth="1"/>
    <col min="3587" max="3589" width="3.7109375" style="2" customWidth="1"/>
    <col min="3590" max="3590" width="33.85546875" style="2" customWidth="1"/>
    <col min="3591" max="3591" width="3.7109375" style="2" customWidth="1"/>
    <col min="3592" max="3592" width="13.5703125" style="2" customWidth="1"/>
    <col min="3593" max="3593" width="36.140625" style="2" customWidth="1"/>
    <col min="3594" max="3594" width="18.42578125" style="2" customWidth="1"/>
    <col min="3595" max="3833" width="9.140625" style="2"/>
    <col min="3834" max="3834" width="21.7109375" style="2" customWidth="1"/>
    <col min="3835" max="3835" width="48.7109375" style="2" customWidth="1"/>
    <col min="3836" max="3838" width="11" style="2" customWidth="1"/>
    <col min="3839" max="3839" width="2.42578125" style="2" customWidth="1"/>
    <col min="3840" max="3840" width="4.5703125" style="2" customWidth="1"/>
    <col min="3841" max="3841" width="5.42578125" style="2" customWidth="1"/>
    <col min="3842" max="3842" width="1.85546875" style="2" customWidth="1"/>
    <col min="3843" max="3845" width="3.7109375" style="2" customWidth="1"/>
    <col min="3846" max="3846" width="33.85546875" style="2" customWidth="1"/>
    <col min="3847" max="3847" width="3.7109375" style="2" customWidth="1"/>
    <col min="3848" max="3848" width="13.5703125" style="2" customWidth="1"/>
    <col min="3849" max="3849" width="36.140625" style="2" customWidth="1"/>
    <col min="3850" max="3850" width="18.42578125" style="2" customWidth="1"/>
    <col min="3851" max="4089" width="9.140625" style="2"/>
    <col min="4090" max="4090" width="21.7109375" style="2" customWidth="1"/>
    <col min="4091" max="4091" width="48.7109375" style="2" customWidth="1"/>
    <col min="4092" max="4094" width="11" style="2" customWidth="1"/>
    <col min="4095" max="4095" width="2.42578125" style="2" customWidth="1"/>
    <col min="4096" max="4096" width="4.5703125" style="2" customWidth="1"/>
    <col min="4097" max="4097" width="5.42578125" style="2" customWidth="1"/>
    <col min="4098" max="4098" width="1.85546875" style="2" customWidth="1"/>
    <col min="4099" max="4101" width="3.7109375" style="2" customWidth="1"/>
    <col min="4102" max="4102" width="33.85546875" style="2" customWidth="1"/>
    <col min="4103" max="4103" width="3.7109375" style="2" customWidth="1"/>
    <col min="4104" max="4104" width="13.5703125" style="2" customWidth="1"/>
    <col min="4105" max="4105" width="36.140625" style="2" customWidth="1"/>
    <col min="4106" max="4106" width="18.42578125" style="2" customWidth="1"/>
    <col min="4107" max="4345" width="9.140625" style="2"/>
    <col min="4346" max="4346" width="21.7109375" style="2" customWidth="1"/>
    <col min="4347" max="4347" width="48.7109375" style="2" customWidth="1"/>
    <col min="4348" max="4350" width="11" style="2" customWidth="1"/>
    <col min="4351" max="4351" width="2.42578125" style="2" customWidth="1"/>
    <col min="4352" max="4352" width="4.5703125" style="2" customWidth="1"/>
    <col min="4353" max="4353" width="5.42578125" style="2" customWidth="1"/>
    <col min="4354" max="4354" width="1.85546875" style="2" customWidth="1"/>
    <col min="4355" max="4357" width="3.7109375" style="2" customWidth="1"/>
    <col min="4358" max="4358" width="33.85546875" style="2" customWidth="1"/>
    <col min="4359" max="4359" width="3.7109375" style="2" customWidth="1"/>
    <col min="4360" max="4360" width="13.5703125" style="2" customWidth="1"/>
    <col min="4361" max="4361" width="36.140625" style="2" customWidth="1"/>
    <col min="4362" max="4362" width="18.42578125" style="2" customWidth="1"/>
    <col min="4363" max="4601" width="9.140625" style="2"/>
    <col min="4602" max="4602" width="21.7109375" style="2" customWidth="1"/>
    <col min="4603" max="4603" width="48.7109375" style="2" customWidth="1"/>
    <col min="4604" max="4606" width="11" style="2" customWidth="1"/>
    <col min="4607" max="4607" width="2.42578125" style="2" customWidth="1"/>
    <col min="4608" max="4608" width="4.5703125" style="2" customWidth="1"/>
    <col min="4609" max="4609" width="5.42578125" style="2" customWidth="1"/>
    <col min="4610" max="4610" width="1.85546875" style="2" customWidth="1"/>
    <col min="4611" max="4613" width="3.7109375" style="2" customWidth="1"/>
    <col min="4614" max="4614" width="33.85546875" style="2" customWidth="1"/>
    <col min="4615" max="4615" width="3.7109375" style="2" customWidth="1"/>
    <col min="4616" max="4616" width="13.5703125" style="2" customWidth="1"/>
    <col min="4617" max="4617" width="36.140625" style="2" customWidth="1"/>
    <col min="4618" max="4618" width="18.42578125" style="2" customWidth="1"/>
    <col min="4619" max="4857" width="9.140625" style="2"/>
    <col min="4858" max="4858" width="21.7109375" style="2" customWidth="1"/>
    <col min="4859" max="4859" width="48.7109375" style="2" customWidth="1"/>
    <col min="4860" max="4862" width="11" style="2" customWidth="1"/>
    <col min="4863" max="4863" width="2.42578125" style="2" customWidth="1"/>
    <col min="4864" max="4864" width="4.5703125" style="2" customWidth="1"/>
    <col min="4865" max="4865" width="5.42578125" style="2" customWidth="1"/>
    <col min="4866" max="4866" width="1.85546875" style="2" customWidth="1"/>
    <col min="4867" max="4869" width="3.7109375" style="2" customWidth="1"/>
    <col min="4870" max="4870" width="33.85546875" style="2" customWidth="1"/>
    <col min="4871" max="4871" width="3.7109375" style="2" customWidth="1"/>
    <col min="4872" max="4872" width="13.5703125" style="2" customWidth="1"/>
    <col min="4873" max="4873" width="36.140625" style="2" customWidth="1"/>
    <col min="4874" max="4874" width="18.42578125" style="2" customWidth="1"/>
    <col min="4875" max="5113" width="9.140625" style="2"/>
    <col min="5114" max="5114" width="21.7109375" style="2" customWidth="1"/>
    <col min="5115" max="5115" width="48.7109375" style="2" customWidth="1"/>
    <col min="5116" max="5118" width="11" style="2" customWidth="1"/>
    <col min="5119" max="5119" width="2.42578125" style="2" customWidth="1"/>
    <col min="5120" max="5120" width="4.5703125" style="2" customWidth="1"/>
    <col min="5121" max="5121" width="5.42578125" style="2" customWidth="1"/>
    <col min="5122" max="5122" width="1.85546875" style="2" customWidth="1"/>
    <col min="5123" max="5125" width="3.7109375" style="2" customWidth="1"/>
    <col min="5126" max="5126" width="33.85546875" style="2" customWidth="1"/>
    <col min="5127" max="5127" width="3.7109375" style="2" customWidth="1"/>
    <col min="5128" max="5128" width="13.5703125" style="2" customWidth="1"/>
    <col min="5129" max="5129" width="36.140625" style="2" customWidth="1"/>
    <col min="5130" max="5130" width="18.42578125" style="2" customWidth="1"/>
    <col min="5131" max="5369" width="9.140625" style="2"/>
    <col min="5370" max="5370" width="21.7109375" style="2" customWidth="1"/>
    <col min="5371" max="5371" width="48.7109375" style="2" customWidth="1"/>
    <col min="5372" max="5374" width="11" style="2" customWidth="1"/>
    <col min="5375" max="5375" width="2.42578125" style="2" customWidth="1"/>
    <col min="5376" max="5376" width="4.5703125" style="2" customWidth="1"/>
    <col min="5377" max="5377" width="5.42578125" style="2" customWidth="1"/>
    <col min="5378" max="5378" width="1.85546875" style="2" customWidth="1"/>
    <col min="5379" max="5381" width="3.7109375" style="2" customWidth="1"/>
    <col min="5382" max="5382" width="33.85546875" style="2" customWidth="1"/>
    <col min="5383" max="5383" width="3.7109375" style="2" customWidth="1"/>
    <col min="5384" max="5384" width="13.5703125" style="2" customWidth="1"/>
    <col min="5385" max="5385" width="36.140625" style="2" customWidth="1"/>
    <col min="5386" max="5386" width="18.42578125" style="2" customWidth="1"/>
    <col min="5387" max="5625" width="9.140625" style="2"/>
    <col min="5626" max="5626" width="21.7109375" style="2" customWidth="1"/>
    <col min="5627" max="5627" width="48.7109375" style="2" customWidth="1"/>
    <col min="5628" max="5630" width="11" style="2" customWidth="1"/>
    <col min="5631" max="5631" width="2.42578125" style="2" customWidth="1"/>
    <col min="5632" max="5632" width="4.5703125" style="2" customWidth="1"/>
    <col min="5633" max="5633" width="5.42578125" style="2" customWidth="1"/>
    <col min="5634" max="5634" width="1.85546875" style="2" customWidth="1"/>
    <col min="5635" max="5637" width="3.7109375" style="2" customWidth="1"/>
    <col min="5638" max="5638" width="33.85546875" style="2" customWidth="1"/>
    <col min="5639" max="5639" width="3.7109375" style="2" customWidth="1"/>
    <col min="5640" max="5640" width="13.5703125" style="2" customWidth="1"/>
    <col min="5641" max="5641" width="36.140625" style="2" customWidth="1"/>
    <col min="5642" max="5642" width="18.42578125" style="2" customWidth="1"/>
    <col min="5643" max="5881" width="9.140625" style="2"/>
    <col min="5882" max="5882" width="21.7109375" style="2" customWidth="1"/>
    <col min="5883" max="5883" width="48.7109375" style="2" customWidth="1"/>
    <col min="5884" max="5886" width="11" style="2" customWidth="1"/>
    <col min="5887" max="5887" width="2.42578125" style="2" customWidth="1"/>
    <col min="5888" max="5888" width="4.5703125" style="2" customWidth="1"/>
    <col min="5889" max="5889" width="5.42578125" style="2" customWidth="1"/>
    <col min="5890" max="5890" width="1.85546875" style="2" customWidth="1"/>
    <col min="5891" max="5893" width="3.7109375" style="2" customWidth="1"/>
    <col min="5894" max="5894" width="33.85546875" style="2" customWidth="1"/>
    <col min="5895" max="5895" width="3.7109375" style="2" customWidth="1"/>
    <col min="5896" max="5896" width="13.5703125" style="2" customWidth="1"/>
    <col min="5897" max="5897" width="36.140625" style="2" customWidth="1"/>
    <col min="5898" max="5898" width="18.42578125" style="2" customWidth="1"/>
    <col min="5899" max="6137" width="9.140625" style="2"/>
    <col min="6138" max="6138" width="21.7109375" style="2" customWidth="1"/>
    <col min="6139" max="6139" width="48.7109375" style="2" customWidth="1"/>
    <col min="6140" max="6142" width="11" style="2" customWidth="1"/>
    <col min="6143" max="6143" width="2.42578125" style="2" customWidth="1"/>
    <col min="6144" max="6144" width="4.5703125" style="2" customWidth="1"/>
    <col min="6145" max="6145" width="5.42578125" style="2" customWidth="1"/>
    <col min="6146" max="6146" width="1.85546875" style="2" customWidth="1"/>
    <col min="6147" max="6149" width="3.7109375" style="2" customWidth="1"/>
    <col min="6150" max="6150" width="33.85546875" style="2" customWidth="1"/>
    <col min="6151" max="6151" width="3.7109375" style="2" customWidth="1"/>
    <col min="6152" max="6152" width="13.5703125" style="2" customWidth="1"/>
    <col min="6153" max="6153" width="36.140625" style="2" customWidth="1"/>
    <col min="6154" max="6154" width="18.42578125" style="2" customWidth="1"/>
    <col min="6155" max="6393" width="9.140625" style="2"/>
    <col min="6394" max="6394" width="21.7109375" style="2" customWidth="1"/>
    <col min="6395" max="6395" width="48.7109375" style="2" customWidth="1"/>
    <col min="6396" max="6398" width="11" style="2" customWidth="1"/>
    <col min="6399" max="6399" width="2.42578125" style="2" customWidth="1"/>
    <col min="6400" max="6400" width="4.5703125" style="2" customWidth="1"/>
    <col min="6401" max="6401" width="5.42578125" style="2" customWidth="1"/>
    <col min="6402" max="6402" width="1.85546875" style="2" customWidth="1"/>
    <col min="6403" max="6405" width="3.7109375" style="2" customWidth="1"/>
    <col min="6406" max="6406" width="33.85546875" style="2" customWidth="1"/>
    <col min="6407" max="6407" width="3.7109375" style="2" customWidth="1"/>
    <col min="6408" max="6408" width="13.5703125" style="2" customWidth="1"/>
    <col min="6409" max="6409" width="36.140625" style="2" customWidth="1"/>
    <col min="6410" max="6410" width="18.42578125" style="2" customWidth="1"/>
    <col min="6411" max="6649" width="9.140625" style="2"/>
    <col min="6650" max="6650" width="21.7109375" style="2" customWidth="1"/>
    <col min="6651" max="6651" width="48.7109375" style="2" customWidth="1"/>
    <col min="6652" max="6654" width="11" style="2" customWidth="1"/>
    <col min="6655" max="6655" width="2.42578125" style="2" customWidth="1"/>
    <col min="6656" max="6656" width="4.5703125" style="2" customWidth="1"/>
    <col min="6657" max="6657" width="5.42578125" style="2" customWidth="1"/>
    <col min="6658" max="6658" width="1.85546875" style="2" customWidth="1"/>
    <col min="6659" max="6661" width="3.7109375" style="2" customWidth="1"/>
    <col min="6662" max="6662" width="33.85546875" style="2" customWidth="1"/>
    <col min="6663" max="6663" width="3.7109375" style="2" customWidth="1"/>
    <col min="6664" max="6664" width="13.5703125" style="2" customWidth="1"/>
    <col min="6665" max="6665" width="36.140625" style="2" customWidth="1"/>
    <col min="6666" max="6666" width="18.42578125" style="2" customWidth="1"/>
    <col min="6667" max="6905" width="9.140625" style="2"/>
    <col min="6906" max="6906" width="21.7109375" style="2" customWidth="1"/>
    <col min="6907" max="6907" width="48.7109375" style="2" customWidth="1"/>
    <col min="6908" max="6910" width="11" style="2" customWidth="1"/>
    <col min="6911" max="6911" width="2.42578125" style="2" customWidth="1"/>
    <col min="6912" max="6912" width="4.5703125" style="2" customWidth="1"/>
    <col min="6913" max="6913" width="5.42578125" style="2" customWidth="1"/>
    <col min="6914" max="6914" width="1.85546875" style="2" customWidth="1"/>
    <col min="6915" max="6917" width="3.7109375" style="2" customWidth="1"/>
    <col min="6918" max="6918" width="33.85546875" style="2" customWidth="1"/>
    <col min="6919" max="6919" width="3.7109375" style="2" customWidth="1"/>
    <col min="6920" max="6920" width="13.5703125" style="2" customWidth="1"/>
    <col min="6921" max="6921" width="36.140625" style="2" customWidth="1"/>
    <col min="6922" max="6922" width="18.42578125" style="2" customWidth="1"/>
    <col min="6923" max="7161" width="9.140625" style="2"/>
    <col min="7162" max="7162" width="21.7109375" style="2" customWidth="1"/>
    <col min="7163" max="7163" width="48.7109375" style="2" customWidth="1"/>
    <col min="7164" max="7166" width="11" style="2" customWidth="1"/>
    <col min="7167" max="7167" width="2.42578125" style="2" customWidth="1"/>
    <col min="7168" max="7168" width="4.5703125" style="2" customWidth="1"/>
    <col min="7169" max="7169" width="5.42578125" style="2" customWidth="1"/>
    <col min="7170" max="7170" width="1.85546875" style="2" customWidth="1"/>
    <col min="7171" max="7173" width="3.7109375" style="2" customWidth="1"/>
    <col min="7174" max="7174" width="33.85546875" style="2" customWidth="1"/>
    <col min="7175" max="7175" width="3.7109375" style="2" customWidth="1"/>
    <col min="7176" max="7176" width="13.5703125" style="2" customWidth="1"/>
    <col min="7177" max="7177" width="36.140625" style="2" customWidth="1"/>
    <col min="7178" max="7178" width="18.42578125" style="2" customWidth="1"/>
    <col min="7179" max="7417" width="9.140625" style="2"/>
    <col min="7418" max="7418" width="21.7109375" style="2" customWidth="1"/>
    <col min="7419" max="7419" width="48.7109375" style="2" customWidth="1"/>
    <col min="7420" max="7422" width="11" style="2" customWidth="1"/>
    <col min="7423" max="7423" width="2.42578125" style="2" customWidth="1"/>
    <col min="7424" max="7424" width="4.5703125" style="2" customWidth="1"/>
    <col min="7425" max="7425" width="5.42578125" style="2" customWidth="1"/>
    <col min="7426" max="7426" width="1.85546875" style="2" customWidth="1"/>
    <col min="7427" max="7429" width="3.7109375" style="2" customWidth="1"/>
    <col min="7430" max="7430" width="33.85546875" style="2" customWidth="1"/>
    <col min="7431" max="7431" width="3.7109375" style="2" customWidth="1"/>
    <col min="7432" max="7432" width="13.5703125" style="2" customWidth="1"/>
    <col min="7433" max="7433" width="36.140625" style="2" customWidth="1"/>
    <col min="7434" max="7434" width="18.42578125" style="2" customWidth="1"/>
    <col min="7435" max="7673" width="9.140625" style="2"/>
    <col min="7674" max="7674" width="21.7109375" style="2" customWidth="1"/>
    <col min="7675" max="7675" width="48.7109375" style="2" customWidth="1"/>
    <col min="7676" max="7678" width="11" style="2" customWidth="1"/>
    <col min="7679" max="7679" width="2.42578125" style="2" customWidth="1"/>
    <col min="7680" max="7680" width="4.5703125" style="2" customWidth="1"/>
    <col min="7681" max="7681" width="5.42578125" style="2" customWidth="1"/>
    <col min="7682" max="7682" width="1.85546875" style="2" customWidth="1"/>
    <col min="7683" max="7685" width="3.7109375" style="2" customWidth="1"/>
    <col min="7686" max="7686" width="33.85546875" style="2" customWidth="1"/>
    <col min="7687" max="7687" width="3.7109375" style="2" customWidth="1"/>
    <col min="7688" max="7688" width="13.5703125" style="2" customWidth="1"/>
    <col min="7689" max="7689" width="36.140625" style="2" customWidth="1"/>
    <col min="7690" max="7690" width="18.42578125" style="2" customWidth="1"/>
    <col min="7691" max="7929" width="9.140625" style="2"/>
    <col min="7930" max="7930" width="21.7109375" style="2" customWidth="1"/>
    <col min="7931" max="7931" width="48.7109375" style="2" customWidth="1"/>
    <col min="7932" max="7934" width="11" style="2" customWidth="1"/>
    <col min="7935" max="7935" width="2.42578125" style="2" customWidth="1"/>
    <col min="7936" max="7936" width="4.5703125" style="2" customWidth="1"/>
    <col min="7937" max="7937" width="5.42578125" style="2" customWidth="1"/>
    <col min="7938" max="7938" width="1.85546875" style="2" customWidth="1"/>
    <col min="7939" max="7941" width="3.7109375" style="2" customWidth="1"/>
    <col min="7942" max="7942" width="33.85546875" style="2" customWidth="1"/>
    <col min="7943" max="7943" width="3.7109375" style="2" customWidth="1"/>
    <col min="7944" max="7944" width="13.5703125" style="2" customWidth="1"/>
    <col min="7945" max="7945" width="36.140625" style="2" customWidth="1"/>
    <col min="7946" max="7946" width="18.42578125" style="2" customWidth="1"/>
    <col min="7947" max="8185" width="9.140625" style="2"/>
    <col min="8186" max="8186" width="21.7109375" style="2" customWidth="1"/>
    <col min="8187" max="8187" width="48.7109375" style="2" customWidth="1"/>
    <col min="8188" max="8190" width="11" style="2" customWidth="1"/>
    <col min="8191" max="8191" width="2.42578125" style="2" customWidth="1"/>
    <col min="8192" max="8192" width="4.5703125" style="2" customWidth="1"/>
    <col min="8193" max="8193" width="5.42578125" style="2" customWidth="1"/>
    <col min="8194" max="8194" width="1.85546875" style="2" customWidth="1"/>
    <col min="8195" max="8197" width="3.7109375" style="2" customWidth="1"/>
    <col min="8198" max="8198" width="33.85546875" style="2" customWidth="1"/>
    <col min="8199" max="8199" width="3.7109375" style="2" customWidth="1"/>
    <col min="8200" max="8200" width="13.5703125" style="2" customWidth="1"/>
    <col min="8201" max="8201" width="36.140625" style="2" customWidth="1"/>
    <col min="8202" max="8202" width="18.42578125" style="2" customWidth="1"/>
    <col min="8203" max="8441" width="9.140625" style="2"/>
    <col min="8442" max="8442" width="21.7109375" style="2" customWidth="1"/>
    <col min="8443" max="8443" width="48.7109375" style="2" customWidth="1"/>
    <col min="8444" max="8446" width="11" style="2" customWidth="1"/>
    <col min="8447" max="8447" width="2.42578125" style="2" customWidth="1"/>
    <col min="8448" max="8448" width="4.5703125" style="2" customWidth="1"/>
    <col min="8449" max="8449" width="5.42578125" style="2" customWidth="1"/>
    <col min="8450" max="8450" width="1.85546875" style="2" customWidth="1"/>
    <col min="8451" max="8453" width="3.7109375" style="2" customWidth="1"/>
    <col min="8454" max="8454" width="33.85546875" style="2" customWidth="1"/>
    <col min="8455" max="8455" width="3.7109375" style="2" customWidth="1"/>
    <col min="8456" max="8456" width="13.5703125" style="2" customWidth="1"/>
    <col min="8457" max="8457" width="36.140625" style="2" customWidth="1"/>
    <col min="8458" max="8458" width="18.42578125" style="2" customWidth="1"/>
    <col min="8459" max="8697" width="9.140625" style="2"/>
    <col min="8698" max="8698" width="21.7109375" style="2" customWidth="1"/>
    <col min="8699" max="8699" width="48.7109375" style="2" customWidth="1"/>
    <col min="8700" max="8702" width="11" style="2" customWidth="1"/>
    <col min="8703" max="8703" width="2.42578125" style="2" customWidth="1"/>
    <col min="8704" max="8704" width="4.5703125" style="2" customWidth="1"/>
    <col min="8705" max="8705" width="5.42578125" style="2" customWidth="1"/>
    <col min="8706" max="8706" width="1.85546875" style="2" customWidth="1"/>
    <col min="8707" max="8709" width="3.7109375" style="2" customWidth="1"/>
    <col min="8710" max="8710" width="33.85546875" style="2" customWidth="1"/>
    <col min="8711" max="8711" width="3.7109375" style="2" customWidth="1"/>
    <col min="8712" max="8712" width="13.5703125" style="2" customWidth="1"/>
    <col min="8713" max="8713" width="36.140625" style="2" customWidth="1"/>
    <col min="8714" max="8714" width="18.42578125" style="2" customWidth="1"/>
    <col min="8715" max="8953" width="9.140625" style="2"/>
    <col min="8954" max="8954" width="21.7109375" style="2" customWidth="1"/>
    <col min="8955" max="8955" width="48.7109375" style="2" customWidth="1"/>
    <col min="8956" max="8958" width="11" style="2" customWidth="1"/>
    <col min="8959" max="8959" width="2.42578125" style="2" customWidth="1"/>
    <col min="8960" max="8960" width="4.5703125" style="2" customWidth="1"/>
    <col min="8961" max="8961" width="5.42578125" style="2" customWidth="1"/>
    <col min="8962" max="8962" width="1.85546875" style="2" customWidth="1"/>
    <col min="8963" max="8965" width="3.7109375" style="2" customWidth="1"/>
    <col min="8966" max="8966" width="33.85546875" style="2" customWidth="1"/>
    <col min="8967" max="8967" width="3.7109375" style="2" customWidth="1"/>
    <col min="8968" max="8968" width="13.5703125" style="2" customWidth="1"/>
    <col min="8969" max="8969" width="36.140625" style="2" customWidth="1"/>
    <col min="8970" max="8970" width="18.42578125" style="2" customWidth="1"/>
    <col min="8971" max="9209" width="9.140625" style="2"/>
    <col min="9210" max="9210" width="21.7109375" style="2" customWidth="1"/>
    <col min="9211" max="9211" width="48.7109375" style="2" customWidth="1"/>
    <col min="9212" max="9214" width="11" style="2" customWidth="1"/>
    <col min="9215" max="9215" width="2.42578125" style="2" customWidth="1"/>
    <col min="9216" max="9216" width="4.5703125" style="2" customWidth="1"/>
    <col min="9217" max="9217" width="5.42578125" style="2" customWidth="1"/>
    <col min="9218" max="9218" width="1.85546875" style="2" customWidth="1"/>
    <col min="9219" max="9221" width="3.7109375" style="2" customWidth="1"/>
    <col min="9222" max="9222" width="33.85546875" style="2" customWidth="1"/>
    <col min="9223" max="9223" width="3.7109375" style="2" customWidth="1"/>
    <col min="9224" max="9224" width="13.5703125" style="2" customWidth="1"/>
    <col min="9225" max="9225" width="36.140625" style="2" customWidth="1"/>
    <col min="9226" max="9226" width="18.42578125" style="2" customWidth="1"/>
    <col min="9227" max="9465" width="9.140625" style="2"/>
    <col min="9466" max="9466" width="21.7109375" style="2" customWidth="1"/>
    <col min="9467" max="9467" width="48.7109375" style="2" customWidth="1"/>
    <col min="9468" max="9470" width="11" style="2" customWidth="1"/>
    <col min="9471" max="9471" width="2.42578125" style="2" customWidth="1"/>
    <col min="9472" max="9472" width="4.5703125" style="2" customWidth="1"/>
    <col min="9473" max="9473" width="5.42578125" style="2" customWidth="1"/>
    <col min="9474" max="9474" width="1.85546875" style="2" customWidth="1"/>
    <col min="9475" max="9477" width="3.7109375" style="2" customWidth="1"/>
    <col min="9478" max="9478" width="33.85546875" style="2" customWidth="1"/>
    <col min="9479" max="9479" width="3.7109375" style="2" customWidth="1"/>
    <col min="9480" max="9480" width="13.5703125" style="2" customWidth="1"/>
    <col min="9481" max="9481" width="36.140625" style="2" customWidth="1"/>
    <col min="9482" max="9482" width="18.42578125" style="2" customWidth="1"/>
    <col min="9483" max="9721" width="9.140625" style="2"/>
    <col min="9722" max="9722" width="21.7109375" style="2" customWidth="1"/>
    <col min="9723" max="9723" width="48.7109375" style="2" customWidth="1"/>
    <col min="9724" max="9726" width="11" style="2" customWidth="1"/>
    <col min="9727" max="9727" width="2.42578125" style="2" customWidth="1"/>
    <col min="9728" max="9728" width="4.5703125" style="2" customWidth="1"/>
    <col min="9729" max="9729" width="5.42578125" style="2" customWidth="1"/>
    <col min="9730" max="9730" width="1.85546875" style="2" customWidth="1"/>
    <col min="9731" max="9733" width="3.7109375" style="2" customWidth="1"/>
    <col min="9734" max="9734" width="33.85546875" style="2" customWidth="1"/>
    <col min="9735" max="9735" width="3.7109375" style="2" customWidth="1"/>
    <col min="9736" max="9736" width="13.5703125" style="2" customWidth="1"/>
    <col min="9737" max="9737" width="36.140625" style="2" customWidth="1"/>
    <col min="9738" max="9738" width="18.42578125" style="2" customWidth="1"/>
    <col min="9739" max="9977" width="9.140625" style="2"/>
    <col min="9978" max="9978" width="21.7109375" style="2" customWidth="1"/>
    <col min="9979" max="9979" width="48.7109375" style="2" customWidth="1"/>
    <col min="9980" max="9982" width="11" style="2" customWidth="1"/>
    <col min="9983" max="9983" width="2.42578125" style="2" customWidth="1"/>
    <col min="9984" max="9984" width="4.5703125" style="2" customWidth="1"/>
    <col min="9985" max="9985" width="5.42578125" style="2" customWidth="1"/>
    <col min="9986" max="9986" width="1.85546875" style="2" customWidth="1"/>
    <col min="9987" max="9989" width="3.7109375" style="2" customWidth="1"/>
    <col min="9990" max="9990" width="33.85546875" style="2" customWidth="1"/>
    <col min="9991" max="9991" width="3.7109375" style="2" customWidth="1"/>
    <col min="9992" max="9992" width="13.5703125" style="2" customWidth="1"/>
    <col min="9993" max="9993" width="36.140625" style="2" customWidth="1"/>
    <col min="9994" max="9994" width="18.42578125" style="2" customWidth="1"/>
    <col min="9995" max="10233" width="9.140625" style="2"/>
    <col min="10234" max="10234" width="21.7109375" style="2" customWidth="1"/>
    <col min="10235" max="10235" width="48.7109375" style="2" customWidth="1"/>
    <col min="10236" max="10238" width="11" style="2" customWidth="1"/>
    <col min="10239" max="10239" width="2.42578125" style="2" customWidth="1"/>
    <col min="10240" max="10240" width="4.5703125" style="2" customWidth="1"/>
    <col min="10241" max="10241" width="5.42578125" style="2" customWidth="1"/>
    <col min="10242" max="10242" width="1.85546875" style="2" customWidth="1"/>
    <col min="10243" max="10245" width="3.7109375" style="2" customWidth="1"/>
    <col min="10246" max="10246" width="33.85546875" style="2" customWidth="1"/>
    <col min="10247" max="10247" width="3.7109375" style="2" customWidth="1"/>
    <col min="10248" max="10248" width="13.5703125" style="2" customWidth="1"/>
    <col min="10249" max="10249" width="36.140625" style="2" customWidth="1"/>
    <col min="10250" max="10250" width="18.42578125" style="2" customWidth="1"/>
    <col min="10251" max="10489" width="9.140625" style="2"/>
    <col min="10490" max="10490" width="21.7109375" style="2" customWidth="1"/>
    <col min="10491" max="10491" width="48.7109375" style="2" customWidth="1"/>
    <col min="10492" max="10494" width="11" style="2" customWidth="1"/>
    <col min="10495" max="10495" width="2.42578125" style="2" customWidth="1"/>
    <col min="10496" max="10496" width="4.5703125" style="2" customWidth="1"/>
    <col min="10497" max="10497" width="5.42578125" style="2" customWidth="1"/>
    <col min="10498" max="10498" width="1.85546875" style="2" customWidth="1"/>
    <col min="10499" max="10501" width="3.7109375" style="2" customWidth="1"/>
    <col min="10502" max="10502" width="33.85546875" style="2" customWidth="1"/>
    <col min="10503" max="10503" width="3.7109375" style="2" customWidth="1"/>
    <col min="10504" max="10504" width="13.5703125" style="2" customWidth="1"/>
    <col min="10505" max="10505" width="36.140625" style="2" customWidth="1"/>
    <col min="10506" max="10506" width="18.42578125" style="2" customWidth="1"/>
    <col min="10507" max="10745" width="9.140625" style="2"/>
    <col min="10746" max="10746" width="21.7109375" style="2" customWidth="1"/>
    <col min="10747" max="10747" width="48.7109375" style="2" customWidth="1"/>
    <col min="10748" max="10750" width="11" style="2" customWidth="1"/>
    <col min="10751" max="10751" width="2.42578125" style="2" customWidth="1"/>
    <col min="10752" max="10752" width="4.5703125" style="2" customWidth="1"/>
    <col min="10753" max="10753" width="5.42578125" style="2" customWidth="1"/>
    <col min="10754" max="10754" width="1.85546875" style="2" customWidth="1"/>
    <col min="10755" max="10757" width="3.7109375" style="2" customWidth="1"/>
    <col min="10758" max="10758" width="33.85546875" style="2" customWidth="1"/>
    <col min="10759" max="10759" width="3.7109375" style="2" customWidth="1"/>
    <col min="10760" max="10760" width="13.5703125" style="2" customWidth="1"/>
    <col min="10761" max="10761" width="36.140625" style="2" customWidth="1"/>
    <col min="10762" max="10762" width="18.42578125" style="2" customWidth="1"/>
    <col min="10763" max="11001" width="9.140625" style="2"/>
    <col min="11002" max="11002" width="21.7109375" style="2" customWidth="1"/>
    <col min="11003" max="11003" width="48.7109375" style="2" customWidth="1"/>
    <col min="11004" max="11006" width="11" style="2" customWidth="1"/>
    <col min="11007" max="11007" width="2.42578125" style="2" customWidth="1"/>
    <col min="11008" max="11008" width="4.5703125" style="2" customWidth="1"/>
    <col min="11009" max="11009" width="5.42578125" style="2" customWidth="1"/>
    <col min="11010" max="11010" width="1.85546875" style="2" customWidth="1"/>
    <col min="11011" max="11013" width="3.7109375" style="2" customWidth="1"/>
    <col min="11014" max="11014" width="33.85546875" style="2" customWidth="1"/>
    <col min="11015" max="11015" width="3.7109375" style="2" customWidth="1"/>
    <col min="11016" max="11016" width="13.5703125" style="2" customWidth="1"/>
    <col min="11017" max="11017" width="36.140625" style="2" customWidth="1"/>
    <col min="11018" max="11018" width="18.42578125" style="2" customWidth="1"/>
    <col min="11019" max="11257" width="9.140625" style="2"/>
    <col min="11258" max="11258" width="21.7109375" style="2" customWidth="1"/>
    <col min="11259" max="11259" width="48.7109375" style="2" customWidth="1"/>
    <col min="11260" max="11262" width="11" style="2" customWidth="1"/>
    <col min="11263" max="11263" width="2.42578125" style="2" customWidth="1"/>
    <col min="11264" max="11264" width="4.5703125" style="2" customWidth="1"/>
    <col min="11265" max="11265" width="5.42578125" style="2" customWidth="1"/>
    <col min="11266" max="11266" width="1.85546875" style="2" customWidth="1"/>
    <col min="11267" max="11269" width="3.7109375" style="2" customWidth="1"/>
    <col min="11270" max="11270" width="33.85546875" style="2" customWidth="1"/>
    <col min="11271" max="11271" width="3.7109375" style="2" customWidth="1"/>
    <col min="11272" max="11272" width="13.5703125" style="2" customWidth="1"/>
    <col min="11273" max="11273" width="36.140625" style="2" customWidth="1"/>
    <col min="11274" max="11274" width="18.42578125" style="2" customWidth="1"/>
    <col min="11275" max="11513" width="9.140625" style="2"/>
    <col min="11514" max="11514" width="21.7109375" style="2" customWidth="1"/>
    <col min="11515" max="11515" width="48.7109375" style="2" customWidth="1"/>
    <col min="11516" max="11518" width="11" style="2" customWidth="1"/>
    <col min="11519" max="11519" width="2.42578125" style="2" customWidth="1"/>
    <col min="11520" max="11520" width="4.5703125" style="2" customWidth="1"/>
    <col min="11521" max="11521" width="5.42578125" style="2" customWidth="1"/>
    <col min="11522" max="11522" width="1.85546875" style="2" customWidth="1"/>
    <col min="11523" max="11525" width="3.7109375" style="2" customWidth="1"/>
    <col min="11526" max="11526" width="33.85546875" style="2" customWidth="1"/>
    <col min="11527" max="11527" width="3.7109375" style="2" customWidth="1"/>
    <col min="11528" max="11528" width="13.5703125" style="2" customWidth="1"/>
    <col min="11529" max="11529" width="36.140625" style="2" customWidth="1"/>
    <col min="11530" max="11530" width="18.42578125" style="2" customWidth="1"/>
    <col min="11531" max="11769" width="9.140625" style="2"/>
    <col min="11770" max="11770" width="21.7109375" style="2" customWidth="1"/>
    <col min="11771" max="11771" width="48.7109375" style="2" customWidth="1"/>
    <col min="11772" max="11774" width="11" style="2" customWidth="1"/>
    <col min="11775" max="11775" width="2.42578125" style="2" customWidth="1"/>
    <col min="11776" max="11776" width="4.5703125" style="2" customWidth="1"/>
    <col min="11777" max="11777" width="5.42578125" style="2" customWidth="1"/>
    <col min="11778" max="11778" width="1.85546875" style="2" customWidth="1"/>
    <col min="11779" max="11781" width="3.7109375" style="2" customWidth="1"/>
    <col min="11782" max="11782" width="33.85546875" style="2" customWidth="1"/>
    <col min="11783" max="11783" width="3.7109375" style="2" customWidth="1"/>
    <col min="11784" max="11784" width="13.5703125" style="2" customWidth="1"/>
    <col min="11785" max="11785" width="36.140625" style="2" customWidth="1"/>
    <col min="11786" max="11786" width="18.42578125" style="2" customWidth="1"/>
    <col min="11787" max="12025" width="9.140625" style="2"/>
    <col min="12026" max="12026" width="21.7109375" style="2" customWidth="1"/>
    <col min="12027" max="12027" width="48.7109375" style="2" customWidth="1"/>
    <col min="12028" max="12030" width="11" style="2" customWidth="1"/>
    <col min="12031" max="12031" width="2.42578125" style="2" customWidth="1"/>
    <col min="12032" max="12032" width="4.5703125" style="2" customWidth="1"/>
    <col min="12033" max="12033" width="5.42578125" style="2" customWidth="1"/>
    <col min="12034" max="12034" width="1.85546875" style="2" customWidth="1"/>
    <col min="12035" max="12037" width="3.7109375" style="2" customWidth="1"/>
    <col min="12038" max="12038" width="33.85546875" style="2" customWidth="1"/>
    <col min="12039" max="12039" width="3.7109375" style="2" customWidth="1"/>
    <col min="12040" max="12040" width="13.5703125" style="2" customWidth="1"/>
    <col min="12041" max="12041" width="36.140625" style="2" customWidth="1"/>
    <col min="12042" max="12042" width="18.42578125" style="2" customWidth="1"/>
    <col min="12043" max="12281" width="9.140625" style="2"/>
    <col min="12282" max="12282" width="21.7109375" style="2" customWidth="1"/>
    <col min="12283" max="12283" width="48.7109375" style="2" customWidth="1"/>
    <col min="12284" max="12286" width="11" style="2" customWidth="1"/>
    <col min="12287" max="12287" width="2.42578125" style="2" customWidth="1"/>
    <col min="12288" max="12288" width="4.5703125" style="2" customWidth="1"/>
    <col min="12289" max="12289" width="5.42578125" style="2" customWidth="1"/>
    <col min="12290" max="12290" width="1.85546875" style="2" customWidth="1"/>
    <col min="12291" max="12293" width="3.7109375" style="2" customWidth="1"/>
    <col min="12294" max="12294" width="33.85546875" style="2" customWidth="1"/>
    <col min="12295" max="12295" width="3.7109375" style="2" customWidth="1"/>
    <col min="12296" max="12296" width="13.5703125" style="2" customWidth="1"/>
    <col min="12297" max="12297" width="36.140625" style="2" customWidth="1"/>
    <col min="12298" max="12298" width="18.42578125" style="2" customWidth="1"/>
    <col min="12299" max="12537" width="9.140625" style="2"/>
    <col min="12538" max="12538" width="21.7109375" style="2" customWidth="1"/>
    <col min="12539" max="12539" width="48.7109375" style="2" customWidth="1"/>
    <col min="12540" max="12542" width="11" style="2" customWidth="1"/>
    <col min="12543" max="12543" width="2.42578125" style="2" customWidth="1"/>
    <col min="12544" max="12544" width="4.5703125" style="2" customWidth="1"/>
    <col min="12545" max="12545" width="5.42578125" style="2" customWidth="1"/>
    <col min="12546" max="12546" width="1.85546875" style="2" customWidth="1"/>
    <col min="12547" max="12549" width="3.7109375" style="2" customWidth="1"/>
    <col min="12550" max="12550" width="33.85546875" style="2" customWidth="1"/>
    <col min="12551" max="12551" width="3.7109375" style="2" customWidth="1"/>
    <col min="12552" max="12552" width="13.5703125" style="2" customWidth="1"/>
    <col min="12553" max="12553" width="36.140625" style="2" customWidth="1"/>
    <col min="12554" max="12554" width="18.42578125" style="2" customWidth="1"/>
    <col min="12555" max="12793" width="9.140625" style="2"/>
    <col min="12794" max="12794" width="21.7109375" style="2" customWidth="1"/>
    <col min="12795" max="12795" width="48.7109375" style="2" customWidth="1"/>
    <col min="12796" max="12798" width="11" style="2" customWidth="1"/>
    <col min="12799" max="12799" width="2.42578125" style="2" customWidth="1"/>
    <col min="12800" max="12800" width="4.5703125" style="2" customWidth="1"/>
    <col min="12801" max="12801" width="5.42578125" style="2" customWidth="1"/>
    <col min="12802" max="12802" width="1.85546875" style="2" customWidth="1"/>
    <col min="12803" max="12805" width="3.7109375" style="2" customWidth="1"/>
    <col min="12806" max="12806" width="33.85546875" style="2" customWidth="1"/>
    <col min="12807" max="12807" width="3.7109375" style="2" customWidth="1"/>
    <col min="12808" max="12808" width="13.5703125" style="2" customWidth="1"/>
    <col min="12809" max="12809" width="36.140625" style="2" customWidth="1"/>
    <col min="12810" max="12810" width="18.42578125" style="2" customWidth="1"/>
    <col min="12811" max="13049" width="9.140625" style="2"/>
    <col min="13050" max="13050" width="21.7109375" style="2" customWidth="1"/>
    <col min="13051" max="13051" width="48.7109375" style="2" customWidth="1"/>
    <col min="13052" max="13054" width="11" style="2" customWidth="1"/>
    <col min="13055" max="13055" width="2.42578125" style="2" customWidth="1"/>
    <col min="13056" max="13056" width="4.5703125" style="2" customWidth="1"/>
    <col min="13057" max="13057" width="5.42578125" style="2" customWidth="1"/>
    <col min="13058" max="13058" width="1.85546875" style="2" customWidth="1"/>
    <col min="13059" max="13061" width="3.7109375" style="2" customWidth="1"/>
    <col min="13062" max="13062" width="33.85546875" style="2" customWidth="1"/>
    <col min="13063" max="13063" width="3.7109375" style="2" customWidth="1"/>
    <col min="13064" max="13064" width="13.5703125" style="2" customWidth="1"/>
    <col min="13065" max="13065" width="36.140625" style="2" customWidth="1"/>
    <col min="13066" max="13066" width="18.42578125" style="2" customWidth="1"/>
    <col min="13067" max="13305" width="9.140625" style="2"/>
    <col min="13306" max="13306" width="21.7109375" style="2" customWidth="1"/>
    <col min="13307" max="13307" width="48.7109375" style="2" customWidth="1"/>
    <col min="13308" max="13310" width="11" style="2" customWidth="1"/>
    <col min="13311" max="13311" width="2.42578125" style="2" customWidth="1"/>
    <col min="13312" max="13312" width="4.5703125" style="2" customWidth="1"/>
    <col min="13313" max="13313" width="5.42578125" style="2" customWidth="1"/>
    <col min="13314" max="13314" width="1.85546875" style="2" customWidth="1"/>
    <col min="13315" max="13317" width="3.7109375" style="2" customWidth="1"/>
    <col min="13318" max="13318" width="33.85546875" style="2" customWidth="1"/>
    <col min="13319" max="13319" width="3.7109375" style="2" customWidth="1"/>
    <col min="13320" max="13320" width="13.5703125" style="2" customWidth="1"/>
    <col min="13321" max="13321" width="36.140625" style="2" customWidth="1"/>
    <col min="13322" max="13322" width="18.42578125" style="2" customWidth="1"/>
    <col min="13323" max="13561" width="9.140625" style="2"/>
    <col min="13562" max="13562" width="21.7109375" style="2" customWidth="1"/>
    <col min="13563" max="13563" width="48.7109375" style="2" customWidth="1"/>
    <col min="13564" max="13566" width="11" style="2" customWidth="1"/>
    <col min="13567" max="13567" width="2.42578125" style="2" customWidth="1"/>
    <col min="13568" max="13568" width="4.5703125" style="2" customWidth="1"/>
    <col min="13569" max="13569" width="5.42578125" style="2" customWidth="1"/>
    <col min="13570" max="13570" width="1.85546875" style="2" customWidth="1"/>
    <col min="13571" max="13573" width="3.7109375" style="2" customWidth="1"/>
    <col min="13574" max="13574" width="33.85546875" style="2" customWidth="1"/>
    <col min="13575" max="13575" width="3.7109375" style="2" customWidth="1"/>
    <col min="13576" max="13576" width="13.5703125" style="2" customWidth="1"/>
    <col min="13577" max="13577" width="36.140625" style="2" customWidth="1"/>
    <col min="13578" max="13578" width="18.42578125" style="2" customWidth="1"/>
    <col min="13579" max="13817" width="9.140625" style="2"/>
    <col min="13818" max="13818" width="21.7109375" style="2" customWidth="1"/>
    <col min="13819" max="13819" width="48.7109375" style="2" customWidth="1"/>
    <col min="13820" max="13822" width="11" style="2" customWidth="1"/>
    <col min="13823" max="13823" width="2.42578125" style="2" customWidth="1"/>
    <col min="13824" max="13824" width="4.5703125" style="2" customWidth="1"/>
    <col min="13825" max="13825" width="5.42578125" style="2" customWidth="1"/>
    <col min="13826" max="13826" width="1.85546875" style="2" customWidth="1"/>
    <col min="13827" max="13829" width="3.7109375" style="2" customWidth="1"/>
    <col min="13830" max="13830" width="33.85546875" style="2" customWidth="1"/>
    <col min="13831" max="13831" width="3.7109375" style="2" customWidth="1"/>
    <col min="13832" max="13832" width="13.5703125" style="2" customWidth="1"/>
    <col min="13833" max="13833" width="36.140625" style="2" customWidth="1"/>
    <col min="13834" max="13834" width="18.42578125" style="2" customWidth="1"/>
    <col min="13835" max="14073" width="9.140625" style="2"/>
    <col min="14074" max="14074" width="21.7109375" style="2" customWidth="1"/>
    <col min="14075" max="14075" width="48.7109375" style="2" customWidth="1"/>
    <col min="14076" max="14078" width="11" style="2" customWidth="1"/>
    <col min="14079" max="14079" width="2.42578125" style="2" customWidth="1"/>
    <col min="14080" max="14080" width="4.5703125" style="2" customWidth="1"/>
    <col min="14081" max="14081" width="5.42578125" style="2" customWidth="1"/>
    <col min="14082" max="14082" width="1.85546875" style="2" customWidth="1"/>
    <col min="14083" max="14085" width="3.7109375" style="2" customWidth="1"/>
    <col min="14086" max="14086" width="33.85546875" style="2" customWidth="1"/>
    <col min="14087" max="14087" width="3.7109375" style="2" customWidth="1"/>
    <col min="14088" max="14088" width="13.5703125" style="2" customWidth="1"/>
    <col min="14089" max="14089" width="36.140625" style="2" customWidth="1"/>
    <col min="14090" max="14090" width="18.42578125" style="2" customWidth="1"/>
    <col min="14091" max="14329" width="9.140625" style="2"/>
    <col min="14330" max="14330" width="21.7109375" style="2" customWidth="1"/>
    <col min="14331" max="14331" width="48.7109375" style="2" customWidth="1"/>
    <col min="14332" max="14334" width="11" style="2" customWidth="1"/>
    <col min="14335" max="14335" width="2.42578125" style="2" customWidth="1"/>
    <col min="14336" max="14336" width="4.5703125" style="2" customWidth="1"/>
    <col min="14337" max="14337" width="5.42578125" style="2" customWidth="1"/>
    <col min="14338" max="14338" width="1.85546875" style="2" customWidth="1"/>
    <col min="14339" max="14341" width="3.7109375" style="2" customWidth="1"/>
    <col min="14342" max="14342" width="33.85546875" style="2" customWidth="1"/>
    <col min="14343" max="14343" width="3.7109375" style="2" customWidth="1"/>
    <col min="14344" max="14344" width="13.5703125" style="2" customWidth="1"/>
    <col min="14345" max="14345" width="36.140625" style="2" customWidth="1"/>
    <col min="14346" max="14346" width="18.42578125" style="2" customWidth="1"/>
    <col min="14347" max="14585" width="9.140625" style="2"/>
    <col min="14586" max="14586" width="21.7109375" style="2" customWidth="1"/>
    <col min="14587" max="14587" width="48.7109375" style="2" customWidth="1"/>
    <col min="14588" max="14590" width="11" style="2" customWidth="1"/>
    <col min="14591" max="14591" width="2.42578125" style="2" customWidth="1"/>
    <col min="14592" max="14592" width="4.5703125" style="2" customWidth="1"/>
    <col min="14593" max="14593" width="5.42578125" style="2" customWidth="1"/>
    <col min="14594" max="14594" width="1.85546875" style="2" customWidth="1"/>
    <col min="14595" max="14597" width="3.7109375" style="2" customWidth="1"/>
    <col min="14598" max="14598" width="33.85546875" style="2" customWidth="1"/>
    <col min="14599" max="14599" width="3.7109375" style="2" customWidth="1"/>
    <col min="14600" max="14600" width="13.5703125" style="2" customWidth="1"/>
    <col min="14601" max="14601" width="36.140625" style="2" customWidth="1"/>
    <col min="14602" max="14602" width="18.42578125" style="2" customWidth="1"/>
    <col min="14603" max="14841" width="9.140625" style="2"/>
    <col min="14842" max="14842" width="21.7109375" style="2" customWidth="1"/>
    <col min="14843" max="14843" width="48.7109375" style="2" customWidth="1"/>
    <col min="14844" max="14846" width="11" style="2" customWidth="1"/>
    <col min="14847" max="14847" width="2.42578125" style="2" customWidth="1"/>
    <col min="14848" max="14848" width="4.5703125" style="2" customWidth="1"/>
    <col min="14849" max="14849" width="5.42578125" style="2" customWidth="1"/>
    <col min="14850" max="14850" width="1.85546875" style="2" customWidth="1"/>
    <col min="14851" max="14853" width="3.7109375" style="2" customWidth="1"/>
    <col min="14854" max="14854" width="33.85546875" style="2" customWidth="1"/>
    <col min="14855" max="14855" width="3.7109375" style="2" customWidth="1"/>
    <col min="14856" max="14856" width="13.5703125" style="2" customWidth="1"/>
    <col min="14857" max="14857" width="36.140625" style="2" customWidth="1"/>
    <col min="14858" max="14858" width="18.42578125" style="2" customWidth="1"/>
    <col min="14859" max="15097" width="9.140625" style="2"/>
    <col min="15098" max="15098" width="21.7109375" style="2" customWidth="1"/>
    <col min="15099" max="15099" width="48.7109375" style="2" customWidth="1"/>
    <col min="15100" max="15102" width="11" style="2" customWidth="1"/>
    <col min="15103" max="15103" width="2.42578125" style="2" customWidth="1"/>
    <col min="15104" max="15104" width="4.5703125" style="2" customWidth="1"/>
    <col min="15105" max="15105" width="5.42578125" style="2" customWidth="1"/>
    <col min="15106" max="15106" width="1.85546875" style="2" customWidth="1"/>
    <col min="15107" max="15109" width="3.7109375" style="2" customWidth="1"/>
    <col min="15110" max="15110" width="33.85546875" style="2" customWidth="1"/>
    <col min="15111" max="15111" width="3.7109375" style="2" customWidth="1"/>
    <col min="15112" max="15112" width="13.5703125" style="2" customWidth="1"/>
    <col min="15113" max="15113" width="36.140625" style="2" customWidth="1"/>
    <col min="15114" max="15114" width="18.42578125" style="2" customWidth="1"/>
    <col min="15115" max="15353" width="9.140625" style="2"/>
    <col min="15354" max="15354" width="21.7109375" style="2" customWidth="1"/>
    <col min="15355" max="15355" width="48.7109375" style="2" customWidth="1"/>
    <col min="15356" max="15358" width="11" style="2" customWidth="1"/>
    <col min="15359" max="15359" width="2.42578125" style="2" customWidth="1"/>
    <col min="15360" max="15360" width="4.5703125" style="2" customWidth="1"/>
    <col min="15361" max="15361" width="5.42578125" style="2" customWidth="1"/>
    <col min="15362" max="15362" width="1.85546875" style="2" customWidth="1"/>
    <col min="15363" max="15365" width="3.7109375" style="2" customWidth="1"/>
    <col min="15366" max="15366" width="33.85546875" style="2" customWidth="1"/>
    <col min="15367" max="15367" width="3.7109375" style="2" customWidth="1"/>
    <col min="15368" max="15368" width="13.5703125" style="2" customWidth="1"/>
    <col min="15369" max="15369" width="36.140625" style="2" customWidth="1"/>
    <col min="15370" max="15370" width="18.42578125" style="2" customWidth="1"/>
    <col min="15371" max="15609" width="9.140625" style="2"/>
    <col min="15610" max="15610" width="21.7109375" style="2" customWidth="1"/>
    <col min="15611" max="15611" width="48.7109375" style="2" customWidth="1"/>
    <col min="15612" max="15614" width="11" style="2" customWidth="1"/>
    <col min="15615" max="15615" width="2.42578125" style="2" customWidth="1"/>
    <col min="15616" max="15616" width="4.5703125" style="2" customWidth="1"/>
    <col min="15617" max="15617" width="5.42578125" style="2" customWidth="1"/>
    <col min="15618" max="15618" width="1.85546875" style="2" customWidth="1"/>
    <col min="15619" max="15621" width="3.7109375" style="2" customWidth="1"/>
    <col min="15622" max="15622" width="33.85546875" style="2" customWidth="1"/>
    <col min="15623" max="15623" width="3.7109375" style="2" customWidth="1"/>
    <col min="15624" max="15624" width="13.5703125" style="2" customWidth="1"/>
    <col min="15625" max="15625" width="36.140625" style="2" customWidth="1"/>
    <col min="15626" max="15626" width="18.42578125" style="2" customWidth="1"/>
    <col min="15627" max="15865" width="9.140625" style="2"/>
    <col min="15866" max="15866" width="21.7109375" style="2" customWidth="1"/>
    <col min="15867" max="15867" width="48.7109375" style="2" customWidth="1"/>
    <col min="15868" max="15870" width="11" style="2" customWidth="1"/>
    <col min="15871" max="15871" width="2.42578125" style="2" customWidth="1"/>
    <col min="15872" max="15872" width="4.5703125" style="2" customWidth="1"/>
    <col min="15873" max="15873" width="5.42578125" style="2" customWidth="1"/>
    <col min="15874" max="15874" width="1.85546875" style="2" customWidth="1"/>
    <col min="15875" max="15877" width="3.7109375" style="2" customWidth="1"/>
    <col min="15878" max="15878" width="33.85546875" style="2" customWidth="1"/>
    <col min="15879" max="15879" width="3.7109375" style="2" customWidth="1"/>
    <col min="15880" max="15880" width="13.5703125" style="2" customWidth="1"/>
    <col min="15881" max="15881" width="36.140625" style="2" customWidth="1"/>
    <col min="15882" max="15882" width="18.42578125" style="2" customWidth="1"/>
    <col min="15883" max="16121" width="9.140625" style="2"/>
    <col min="16122" max="16122" width="21.7109375" style="2" customWidth="1"/>
    <col min="16123" max="16123" width="48.7109375" style="2" customWidth="1"/>
    <col min="16124" max="16126" width="11" style="2" customWidth="1"/>
    <col min="16127" max="16127" width="2.42578125" style="2" customWidth="1"/>
    <col min="16128" max="16128" width="4.5703125" style="2" customWidth="1"/>
    <col min="16129" max="16129" width="5.42578125" style="2" customWidth="1"/>
    <col min="16130" max="16130" width="1.85546875" style="2" customWidth="1"/>
    <col min="16131" max="16133" width="3.7109375" style="2" customWidth="1"/>
    <col min="16134" max="16134" width="33.85546875" style="2" customWidth="1"/>
    <col min="16135" max="16135" width="3.7109375" style="2" customWidth="1"/>
    <col min="16136" max="16136" width="13.5703125" style="2" customWidth="1"/>
    <col min="16137" max="16137" width="36.140625" style="2" customWidth="1"/>
    <col min="16138" max="16138" width="18.42578125" style="2" customWidth="1"/>
    <col min="16139" max="16384" width="9.140625" style="2"/>
  </cols>
  <sheetData>
    <row r="2" spans="1:10" ht="27.75" customHeight="1" x14ac:dyDescent="0.25">
      <c r="A2" s="260" t="s">
        <v>1101</v>
      </c>
      <c r="B2" s="261"/>
      <c r="C2" s="261"/>
      <c r="D2" s="261"/>
      <c r="E2" s="1"/>
    </row>
    <row r="3" spans="1:10" ht="13.5" customHeight="1" x14ac:dyDescent="0.25">
      <c r="A3" s="255" t="s">
        <v>535</v>
      </c>
      <c r="B3" s="18" t="s">
        <v>0</v>
      </c>
      <c r="C3" s="258" t="s">
        <v>1</v>
      </c>
      <c r="D3" s="259"/>
      <c r="E3" s="3"/>
      <c r="F3" s="4"/>
      <c r="G3" s="4"/>
    </row>
    <row r="4" spans="1:10" ht="13.5" customHeight="1" x14ac:dyDescent="0.25">
      <c r="A4" s="256"/>
      <c r="B4" s="19" t="s">
        <v>2</v>
      </c>
      <c r="C4" s="20" t="s">
        <v>3</v>
      </c>
      <c r="D4" s="21" t="s">
        <v>4</v>
      </c>
      <c r="E4" s="3"/>
      <c r="F4" s="4"/>
      <c r="G4" s="4"/>
    </row>
    <row r="5" spans="1:10" ht="14.25" customHeight="1" x14ac:dyDescent="0.25">
      <c r="A5" s="257"/>
      <c r="B5" s="22" t="s">
        <v>5</v>
      </c>
      <c r="C5" s="23"/>
      <c r="D5" s="24"/>
      <c r="E5" s="5"/>
      <c r="F5" s="4"/>
      <c r="G5" s="4"/>
    </row>
    <row r="6" spans="1:10" ht="15" customHeight="1" x14ac:dyDescent="0.25">
      <c r="A6" s="6" t="s">
        <v>1096</v>
      </c>
      <c r="B6" s="52">
        <v>2412800</v>
      </c>
      <c r="C6" s="53">
        <v>1905217</v>
      </c>
      <c r="D6" s="54">
        <v>507583</v>
      </c>
      <c r="E6" s="28"/>
      <c r="H6" s="55"/>
      <c r="I6" s="55"/>
      <c r="J6" s="55"/>
    </row>
    <row r="7" spans="1:10" ht="15" customHeight="1" x14ac:dyDescent="0.25">
      <c r="A7" s="7" t="s">
        <v>1245</v>
      </c>
      <c r="B7" s="57"/>
      <c r="C7" s="58"/>
      <c r="D7" s="59"/>
      <c r="E7" s="32"/>
      <c r="H7" s="55"/>
      <c r="I7" s="55"/>
      <c r="J7" s="55"/>
    </row>
    <row r="8" spans="1:10" x14ac:dyDescent="0.25">
      <c r="A8" s="8" t="s">
        <v>6</v>
      </c>
      <c r="B8" s="61">
        <v>623424</v>
      </c>
      <c r="C8" s="62">
        <v>623424</v>
      </c>
      <c r="D8" s="63">
        <v>0</v>
      </c>
      <c r="E8" s="28"/>
      <c r="F8" s="4"/>
      <c r="H8" s="55"/>
      <c r="I8" s="55"/>
      <c r="J8" s="55"/>
    </row>
    <row r="9" spans="1:10" ht="14.25" customHeight="1" x14ac:dyDescent="0.25">
      <c r="A9" s="9" t="s">
        <v>539</v>
      </c>
      <c r="B9" s="64"/>
      <c r="C9" s="65"/>
      <c r="D9" s="66">
        <v>0</v>
      </c>
      <c r="E9" s="28"/>
      <c r="F9" s="4"/>
      <c r="H9" s="55"/>
      <c r="I9" s="55"/>
      <c r="J9" s="55"/>
    </row>
    <row r="10" spans="1:10" x14ac:dyDescent="0.25">
      <c r="A10" s="10" t="s">
        <v>1088</v>
      </c>
      <c r="B10" s="68">
        <v>149260</v>
      </c>
      <c r="C10" s="68">
        <v>149260</v>
      </c>
      <c r="D10" s="69">
        <v>0</v>
      </c>
      <c r="E10" s="28"/>
      <c r="F10" s="268"/>
      <c r="H10" s="55"/>
      <c r="I10" s="55"/>
      <c r="J10" s="55"/>
    </row>
    <row r="11" spans="1:10" x14ac:dyDescent="0.25">
      <c r="A11" s="10" t="s">
        <v>1089</v>
      </c>
      <c r="B11" s="62">
        <v>118355</v>
      </c>
      <c r="C11" s="62">
        <v>118355</v>
      </c>
      <c r="D11" s="63">
        <v>0</v>
      </c>
      <c r="E11" s="28"/>
      <c r="F11" s="268"/>
      <c r="H11" s="55"/>
      <c r="I11" s="55"/>
      <c r="J11" s="55"/>
    </row>
    <row r="12" spans="1:10" x14ac:dyDescent="0.25">
      <c r="A12" s="10" t="s">
        <v>1090</v>
      </c>
      <c r="B12" s="62">
        <v>150902</v>
      </c>
      <c r="C12" s="62">
        <v>150902</v>
      </c>
      <c r="D12" s="63">
        <v>0</v>
      </c>
      <c r="E12" s="28"/>
      <c r="F12" s="268"/>
      <c r="H12" s="55"/>
      <c r="I12" s="55"/>
      <c r="J12" s="55"/>
    </row>
    <row r="13" spans="1:10" x14ac:dyDescent="0.25">
      <c r="A13" s="10" t="s">
        <v>1091</v>
      </c>
      <c r="B13" s="62">
        <v>204907</v>
      </c>
      <c r="C13" s="62">
        <v>204907</v>
      </c>
      <c r="D13" s="63">
        <v>0</v>
      </c>
      <c r="E13" s="28"/>
      <c r="F13" s="268"/>
      <c r="H13" s="55"/>
      <c r="I13" s="55"/>
      <c r="J13" s="55"/>
    </row>
    <row r="14" spans="1:10" x14ac:dyDescent="0.25">
      <c r="A14" s="94" t="s">
        <v>544</v>
      </c>
      <c r="B14" s="61">
        <v>238875</v>
      </c>
      <c r="C14" s="62">
        <v>226776</v>
      </c>
      <c r="D14" s="63">
        <v>12099</v>
      </c>
      <c r="E14" s="28"/>
      <c r="F14" s="269"/>
      <c r="H14" s="55"/>
      <c r="I14" s="55"/>
      <c r="J14" s="55"/>
    </row>
    <row r="15" spans="1:10" x14ac:dyDescent="0.25">
      <c r="A15" s="10" t="s">
        <v>545</v>
      </c>
      <c r="B15" s="61">
        <v>226776</v>
      </c>
      <c r="C15" s="62">
        <v>226776</v>
      </c>
      <c r="D15" s="63">
        <v>0</v>
      </c>
      <c r="E15" s="28"/>
      <c r="F15" s="270"/>
      <c r="H15" s="55"/>
      <c r="I15" s="55"/>
      <c r="J15" s="55"/>
    </row>
    <row r="16" spans="1:10" x14ac:dyDescent="0.25">
      <c r="A16" s="8" t="s">
        <v>12</v>
      </c>
      <c r="B16" s="61">
        <v>234147</v>
      </c>
      <c r="C16" s="62">
        <v>234147</v>
      </c>
      <c r="D16" s="63">
        <v>0</v>
      </c>
      <c r="E16" s="28"/>
      <c r="F16" s="4"/>
      <c r="H16" s="55"/>
      <c r="I16" s="55"/>
      <c r="J16" s="55"/>
    </row>
    <row r="17" spans="1:10" ht="14.25" customHeight="1" x14ac:dyDescent="0.25">
      <c r="A17" s="9" t="s">
        <v>7</v>
      </c>
      <c r="B17" s="71"/>
      <c r="C17" s="65"/>
      <c r="D17" s="66">
        <v>0</v>
      </c>
      <c r="E17" s="28"/>
      <c r="F17" s="4"/>
      <c r="H17" s="55"/>
      <c r="I17" s="55"/>
      <c r="J17" s="55"/>
    </row>
    <row r="18" spans="1:10" x14ac:dyDescent="0.25">
      <c r="A18" s="10" t="s">
        <v>1089</v>
      </c>
      <c r="B18" s="67">
        <v>36733</v>
      </c>
      <c r="C18" s="67">
        <v>36733</v>
      </c>
      <c r="D18" s="69">
        <v>0</v>
      </c>
      <c r="E18" s="28"/>
      <c r="F18" s="271"/>
      <c r="H18" s="55"/>
      <c r="I18" s="55"/>
      <c r="J18" s="55"/>
    </row>
    <row r="19" spans="1:10" x14ac:dyDescent="0.25">
      <c r="A19" s="10" t="s">
        <v>1092</v>
      </c>
      <c r="B19" s="61">
        <v>52715</v>
      </c>
      <c r="C19" s="61">
        <v>52715</v>
      </c>
      <c r="D19" s="63">
        <v>0</v>
      </c>
      <c r="E19" s="28"/>
      <c r="F19" s="271"/>
      <c r="H19" s="55"/>
      <c r="I19" s="55"/>
      <c r="J19" s="55"/>
    </row>
    <row r="20" spans="1:10" x14ac:dyDescent="0.25">
      <c r="A20" s="10" t="s">
        <v>1093</v>
      </c>
      <c r="B20" s="61">
        <v>144699</v>
      </c>
      <c r="C20" s="61">
        <v>144699</v>
      </c>
      <c r="D20" s="63">
        <v>0</v>
      </c>
      <c r="E20" s="28"/>
      <c r="F20" s="271"/>
      <c r="H20" s="55"/>
      <c r="I20" s="55"/>
      <c r="J20" s="55"/>
    </row>
    <row r="21" spans="1:10" x14ac:dyDescent="0.25">
      <c r="A21" s="8" t="s">
        <v>551</v>
      </c>
      <c r="B21" s="61">
        <v>31283</v>
      </c>
      <c r="C21" s="62">
        <v>31283</v>
      </c>
      <c r="D21" s="63">
        <v>0</v>
      </c>
      <c r="E21" s="28"/>
      <c r="F21" s="4"/>
      <c r="H21" s="55"/>
      <c r="I21" s="55"/>
      <c r="J21" s="55"/>
    </row>
    <row r="22" spans="1:10" x14ac:dyDescent="0.25">
      <c r="A22" s="8" t="s">
        <v>17</v>
      </c>
      <c r="B22" s="61">
        <v>38957</v>
      </c>
      <c r="C22" s="62">
        <v>38957</v>
      </c>
      <c r="D22" s="63">
        <v>0</v>
      </c>
      <c r="E22" s="28"/>
      <c r="F22" s="4"/>
      <c r="H22" s="55"/>
      <c r="I22" s="55"/>
      <c r="J22" s="55"/>
    </row>
    <row r="23" spans="1:10" x14ac:dyDescent="0.25">
      <c r="A23" s="8" t="s">
        <v>18</v>
      </c>
      <c r="B23" s="61">
        <v>41987</v>
      </c>
      <c r="C23" s="62">
        <v>41987</v>
      </c>
      <c r="D23" s="63">
        <v>0</v>
      </c>
      <c r="E23" s="28"/>
      <c r="F23" s="4"/>
      <c r="H23" s="55"/>
      <c r="I23" s="55"/>
      <c r="J23" s="55"/>
    </row>
    <row r="24" spans="1:10" x14ac:dyDescent="0.25">
      <c r="A24" s="8" t="s">
        <v>19</v>
      </c>
      <c r="B24" s="61">
        <v>78569</v>
      </c>
      <c r="C24" s="62">
        <v>78569</v>
      </c>
      <c r="D24" s="63">
        <v>0</v>
      </c>
      <c r="E24" s="28"/>
      <c r="F24" s="4"/>
      <c r="H24" s="55"/>
      <c r="I24" s="55"/>
      <c r="J24" s="55"/>
    </row>
    <row r="25" spans="1:10" x14ac:dyDescent="0.25">
      <c r="A25" s="8" t="s">
        <v>20</v>
      </c>
      <c r="B25" s="61">
        <v>82820</v>
      </c>
      <c r="C25" s="62">
        <v>82820</v>
      </c>
      <c r="D25" s="63">
        <v>0</v>
      </c>
      <c r="E25" s="28"/>
      <c r="F25" s="4"/>
      <c r="H25" s="55"/>
      <c r="I25" s="55"/>
      <c r="J25" s="55"/>
    </row>
    <row r="26" spans="1:10" x14ac:dyDescent="0.25">
      <c r="A26" s="8" t="s">
        <v>21</v>
      </c>
      <c r="B26" s="61">
        <v>51338</v>
      </c>
      <c r="C26" s="62">
        <v>51338</v>
      </c>
      <c r="D26" s="63">
        <v>0</v>
      </c>
      <c r="E26" s="28"/>
      <c r="F26" s="4"/>
      <c r="H26" s="55"/>
      <c r="I26" s="55"/>
      <c r="J26" s="55"/>
    </row>
    <row r="27" spans="1:10" x14ac:dyDescent="0.25">
      <c r="A27" s="8" t="s">
        <v>22</v>
      </c>
      <c r="B27" s="61">
        <v>13127</v>
      </c>
      <c r="C27" s="62">
        <v>13127</v>
      </c>
      <c r="D27" s="63">
        <v>0</v>
      </c>
      <c r="E27" s="28"/>
      <c r="F27" s="4"/>
      <c r="H27" s="55"/>
      <c r="I27" s="55"/>
      <c r="J27" s="55"/>
    </row>
    <row r="28" spans="1:10" x14ac:dyDescent="0.25">
      <c r="A28" s="88" t="s">
        <v>1246</v>
      </c>
      <c r="B28" s="61"/>
      <c r="C28" s="62"/>
      <c r="D28" s="63"/>
      <c r="E28" s="28"/>
      <c r="F28" s="4"/>
      <c r="H28" s="55"/>
      <c r="I28" s="55"/>
      <c r="J28" s="55"/>
    </row>
    <row r="29" spans="1:10" x14ac:dyDescent="0.25">
      <c r="A29" s="7" t="s">
        <v>1247</v>
      </c>
      <c r="B29" s="57">
        <v>8690</v>
      </c>
      <c r="C29" s="58">
        <v>3949</v>
      </c>
      <c r="D29" s="59">
        <v>4741</v>
      </c>
      <c r="E29" s="28"/>
      <c r="F29" s="4"/>
      <c r="H29" s="55"/>
      <c r="I29" s="55"/>
      <c r="J29" s="55"/>
    </row>
    <row r="30" spans="1:10" x14ac:dyDescent="0.25">
      <c r="A30" s="8" t="s">
        <v>23</v>
      </c>
      <c r="B30" s="61">
        <v>3949</v>
      </c>
      <c r="C30" s="62">
        <v>3949</v>
      </c>
      <c r="D30" s="63">
        <v>0</v>
      </c>
      <c r="E30" s="28"/>
      <c r="F30" s="4"/>
      <c r="H30" s="55"/>
      <c r="I30" s="55"/>
      <c r="J30" s="55"/>
    </row>
    <row r="31" spans="1:10" x14ac:dyDescent="0.25">
      <c r="A31" s="11" t="s">
        <v>24</v>
      </c>
      <c r="B31" s="61">
        <v>3949</v>
      </c>
      <c r="C31" s="62">
        <v>3949</v>
      </c>
      <c r="D31" s="63">
        <v>0</v>
      </c>
      <c r="E31" s="28"/>
      <c r="F31" s="4"/>
      <c r="H31" s="55"/>
      <c r="I31" s="55"/>
      <c r="J31" s="55"/>
    </row>
    <row r="32" spans="1:10" ht="15" customHeight="1" x14ac:dyDescent="0.25">
      <c r="A32" s="8" t="s">
        <v>25</v>
      </c>
      <c r="B32" s="61">
        <v>525</v>
      </c>
      <c r="C32" s="62">
        <v>0</v>
      </c>
      <c r="D32" s="63">
        <v>525</v>
      </c>
      <c r="E32" s="28"/>
      <c r="F32" s="4"/>
      <c r="H32" s="55"/>
      <c r="I32" s="55"/>
      <c r="J32" s="55"/>
    </row>
    <row r="33" spans="1:10" x14ac:dyDescent="0.25">
      <c r="A33" s="12" t="s">
        <v>26</v>
      </c>
      <c r="B33" s="61">
        <v>937</v>
      </c>
      <c r="C33" s="62">
        <v>0</v>
      </c>
      <c r="D33" s="63">
        <v>937</v>
      </c>
      <c r="E33" s="28"/>
      <c r="F33" s="4"/>
      <c r="H33" s="55"/>
      <c r="I33" s="55"/>
      <c r="J33" s="55"/>
    </row>
    <row r="34" spans="1:10" ht="16.149999999999999" customHeight="1" x14ac:dyDescent="0.25">
      <c r="A34" s="12" t="s">
        <v>27</v>
      </c>
      <c r="B34" s="61">
        <v>919</v>
      </c>
      <c r="C34" s="62">
        <v>0</v>
      </c>
      <c r="D34" s="63">
        <v>919</v>
      </c>
      <c r="E34" s="32"/>
      <c r="F34" s="4"/>
      <c r="H34" s="55"/>
      <c r="I34" s="55"/>
      <c r="J34" s="55"/>
    </row>
    <row r="35" spans="1:10" ht="17.45" customHeight="1" x14ac:dyDescent="0.25">
      <c r="A35" s="12" t="s">
        <v>28</v>
      </c>
      <c r="B35" s="61">
        <v>989</v>
      </c>
      <c r="C35" s="62">
        <v>0</v>
      </c>
      <c r="D35" s="63">
        <v>989</v>
      </c>
      <c r="E35" s="32"/>
      <c r="F35" s="4"/>
      <c r="H35" s="55"/>
      <c r="I35" s="55"/>
      <c r="J35" s="55"/>
    </row>
    <row r="36" spans="1:10" x14ac:dyDescent="0.25">
      <c r="A36" s="12" t="s">
        <v>29</v>
      </c>
      <c r="B36" s="61">
        <v>846</v>
      </c>
      <c r="C36" s="62">
        <v>0</v>
      </c>
      <c r="D36" s="63">
        <v>846</v>
      </c>
      <c r="E36" s="28"/>
      <c r="F36" s="4"/>
      <c r="H36" s="55"/>
      <c r="I36" s="55"/>
      <c r="J36" s="55"/>
    </row>
    <row r="37" spans="1:10" x14ac:dyDescent="0.25">
      <c r="A37" s="12" t="s">
        <v>30</v>
      </c>
      <c r="B37" s="61">
        <v>525</v>
      </c>
      <c r="C37" s="62">
        <v>0</v>
      </c>
      <c r="D37" s="63">
        <v>525</v>
      </c>
      <c r="E37" s="28"/>
      <c r="F37" s="4"/>
      <c r="H37" s="55"/>
      <c r="I37" s="55"/>
      <c r="J37" s="55"/>
    </row>
    <row r="38" spans="1:10" ht="30" x14ac:dyDescent="0.25">
      <c r="A38" s="7" t="s">
        <v>31</v>
      </c>
      <c r="B38" s="57">
        <v>19985</v>
      </c>
      <c r="C38" s="58">
        <v>18625</v>
      </c>
      <c r="D38" s="59">
        <v>1360</v>
      </c>
      <c r="E38" s="28"/>
      <c r="F38" s="4"/>
      <c r="H38" s="55"/>
      <c r="I38" s="55"/>
      <c r="J38" s="55"/>
    </row>
    <row r="39" spans="1:10" x14ac:dyDescent="0.25">
      <c r="A39" s="8" t="s">
        <v>32</v>
      </c>
      <c r="B39" s="61">
        <v>13426</v>
      </c>
      <c r="C39" s="62">
        <v>13419</v>
      </c>
      <c r="D39" s="63">
        <v>7</v>
      </c>
      <c r="E39" s="28"/>
      <c r="F39" s="4"/>
      <c r="H39" s="55"/>
      <c r="I39" s="55"/>
      <c r="J39" s="55"/>
    </row>
    <row r="40" spans="1:10" x14ac:dyDescent="0.25">
      <c r="A40" s="11" t="s">
        <v>33</v>
      </c>
      <c r="B40" s="61">
        <v>13419</v>
      </c>
      <c r="C40" s="62">
        <v>13419</v>
      </c>
      <c r="D40" s="63">
        <v>0</v>
      </c>
      <c r="E40" s="28"/>
      <c r="F40" s="4"/>
      <c r="H40" s="55"/>
      <c r="I40" s="55"/>
      <c r="J40" s="55"/>
    </row>
    <row r="41" spans="1:10" x14ac:dyDescent="0.25">
      <c r="A41" s="8" t="s">
        <v>34</v>
      </c>
      <c r="B41" s="61">
        <v>1682</v>
      </c>
      <c r="C41" s="62">
        <v>1295</v>
      </c>
      <c r="D41" s="63">
        <v>387</v>
      </c>
      <c r="E41" s="28"/>
      <c r="F41" s="4"/>
      <c r="H41" s="55"/>
      <c r="I41" s="55"/>
      <c r="J41" s="55"/>
    </row>
    <row r="42" spans="1:10" x14ac:dyDescent="0.25">
      <c r="A42" s="11" t="s">
        <v>35</v>
      </c>
      <c r="B42" s="61">
        <v>1295</v>
      </c>
      <c r="C42" s="62">
        <v>1295</v>
      </c>
      <c r="D42" s="63">
        <v>0</v>
      </c>
      <c r="E42" s="28"/>
      <c r="F42" s="4"/>
      <c r="H42" s="55"/>
      <c r="I42" s="55"/>
      <c r="J42" s="55"/>
    </row>
    <row r="43" spans="1:10" x14ac:dyDescent="0.25">
      <c r="A43" s="8" t="s">
        <v>36</v>
      </c>
      <c r="B43" s="61">
        <v>1191</v>
      </c>
      <c r="C43" s="62">
        <v>1055</v>
      </c>
      <c r="D43" s="63">
        <v>136</v>
      </c>
      <c r="E43" s="28"/>
      <c r="F43" s="4"/>
      <c r="H43" s="55"/>
      <c r="I43" s="55"/>
      <c r="J43" s="55"/>
    </row>
    <row r="44" spans="1:10" x14ac:dyDescent="0.25">
      <c r="A44" s="11" t="s">
        <v>37</v>
      </c>
      <c r="B44" s="61">
        <v>1055</v>
      </c>
      <c r="C44" s="62">
        <v>1055</v>
      </c>
      <c r="D44" s="63">
        <v>0</v>
      </c>
      <c r="E44" s="28"/>
      <c r="F44" s="4"/>
      <c r="H44" s="55"/>
      <c r="I44" s="55"/>
      <c r="J44" s="55"/>
    </row>
    <row r="45" spans="1:10" x14ac:dyDescent="0.25">
      <c r="A45" s="8" t="s">
        <v>38</v>
      </c>
      <c r="B45" s="61">
        <v>1203</v>
      </c>
      <c r="C45" s="62">
        <v>1170</v>
      </c>
      <c r="D45" s="63">
        <v>33</v>
      </c>
      <c r="E45" s="28"/>
      <c r="F45" s="4"/>
      <c r="H45" s="55"/>
      <c r="I45" s="55"/>
      <c r="J45" s="55"/>
    </row>
    <row r="46" spans="1:10" x14ac:dyDescent="0.25">
      <c r="A46" s="11" t="s">
        <v>39</v>
      </c>
      <c r="B46" s="61">
        <v>1170</v>
      </c>
      <c r="C46" s="62">
        <v>1170</v>
      </c>
      <c r="D46" s="63">
        <v>0</v>
      </c>
      <c r="E46" s="28"/>
      <c r="F46" s="4"/>
      <c r="H46" s="55"/>
      <c r="I46" s="55"/>
      <c r="J46" s="55"/>
    </row>
    <row r="47" spans="1:10" x14ac:dyDescent="0.25">
      <c r="A47" s="8" t="s">
        <v>40</v>
      </c>
      <c r="B47" s="61">
        <v>1686</v>
      </c>
      <c r="C47" s="62">
        <v>1686</v>
      </c>
      <c r="D47" s="63">
        <v>0</v>
      </c>
      <c r="E47" s="28"/>
      <c r="F47" s="4"/>
      <c r="H47" s="55"/>
      <c r="I47" s="55"/>
      <c r="J47" s="55"/>
    </row>
    <row r="48" spans="1:10" x14ac:dyDescent="0.25">
      <c r="A48" s="11" t="s">
        <v>41</v>
      </c>
      <c r="B48" s="61">
        <v>1686</v>
      </c>
      <c r="C48" s="62">
        <v>1686</v>
      </c>
      <c r="D48" s="63">
        <v>0</v>
      </c>
      <c r="E48" s="28"/>
      <c r="F48" s="4"/>
      <c r="H48" s="55"/>
      <c r="I48" s="55"/>
      <c r="J48" s="55"/>
    </row>
    <row r="49" spans="1:10" x14ac:dyDescent="0.25">
      <c r="A49" s="12" t="s">
        <v>42</v>
      </c>
      <c r="B49" s="61">
        <v>797</v>
      </c>
      <c r="C49" s="63">
        <v>0</v>
      </c>
      <c r="D49" s="63">
        <v>797</v>
      </c>
      <c r="E49" s="28"/>
      <c r="F49" s="4"/>
      <c r="H49" s="55"/>
      <c r="I49" s="55"/>
      <c r="J49" s="55"/>
    </row>
    <row r="50" spans="1:10" x14ac:dyDescent="0.25">
      <c r="A50" s="7" t="s">
        <v>1248</v>
      </c>
      <c r="B50" s="57">
        <v>53089</v>
      </c>
      <c r="C50" s="58">
        <v>21459</v>
      </c>
      <c r="D50" s="59">
        <v>31630</v>
      </c>
      <c r="E50" s="28"/>
      <c r="F50" s="4"/>
      <c r="H50" s="55"/>
      <c r="I50" s="55"/>
      <c r="J50" s="55"/>
    </row>
    <row r="51" spans="1:10" x14ac:dyDescent="0.25">
      <c r="A51" s="8" t="s">
        <v>50</v>
      </c>
      <c r="B51" s="61">
        <v>21459</v>
      </c>
      <c r="C51" s="62">
        <v>21459</v>
      </c>
      <c r="D51" s="63">
        <v>0</v>
      </c>
      <c r="E51" s="28"/>
      <c r="F51" s="4"/>
      <c r="H51" s="55"/>
      <c r="I51" s="55"/>
      <c r="J51" s="55"/>
    </row>
    <row r="52" spans="1:10" x14ac:dyDescent="0.25">
      <c r="A52" s="11" t="s">
        <v>51</v>
      </c>
      <c r="B52" s="61">
        <v>21459</v>
      </c>
      <c r="C52" s="62">
        <v>21459</v>
      </c>
      <c r="D52" s="63">
        <v>0</v>
      </c>
      <c r="E52" s="28"/>
      <c r="F52" s="4"/>
      <c r="H52" s="55"/>
      <c r="I52" s="55"/>
      <c r="J52" s="55"/>
    </row>
    <row r="53" spans="1:10" x14ac:dyDescent="0.25">
      <c r="A53" s="12" t="s">
        <v>52</v>
      </c>
      <c r="B53" s="61">
        <v>1506</v>
      </c>
      <c r="C53" s="62">
        <v>0</v>
      </c>
      <c r="D53" s="63">
        <v>1506</v>
      </c>
      <c r="E53" s="28"/>
      <c r="F53" s="4"/>
      <c r="H53" s="55"/>
      <c r="I53" s="55"/>
      <c r="J53" s="55"/>
    </row>
    <row r="54" spans="1:10" x14ac:dyDescent="0.25">
      <c r="A54" s="12" t="s">
        <v>53</v>
      </c>
      <c r="B54" s="61">
        <v>948</v>
      </c>
      <c r="C54" s="62">
        <v>0</v>
      </c>
      <c r="D54" s="63">
        <v>948</v>
      </c>
      <c r="E54" s="28"/>
      <c r="F54" s="4"/>
      <c r="H54" s="55"/>
      <c r="I54" s="55"/>
      <c r="J54" s="55"/>
    </row>
    <row r="55" spans="1:10" x14ac:dyDescent="0.25">
      <c r="A55" s="12" t="s">
        <v>54</v>
      </c>
      <c r="B55" s="61">
        <v>1490</v>
      </c>
      <c r="C55" s="62">
        <v>0</v>
      </c>
      <c r="D55" s="63">
        <v>1490</v>
      </c>
      <c r="E55" s="28"/>
      <c r="F55" s="4"/>
      <c r="H55" s="55"/>
      <c r="I55" s="55"/>
      <c r="J55" s="55"/>
    </row>
    <row r="56" spans="1:10" x14ac:dyDescent="0.25">
      <c r="A56" s="12" t="s">
        <v>55</v>
      </c>
      <c r="B56" s="61">
        <v>1582</v>
      </c>
      <c r="C56" s="62">
        <v>0</v>
      </c>
      <c r="D56" s="63">
        <v>1582</v>
      </c>
      <c r="E56" s="28"/>
      <c r="F56" s="4"/>
      <c r="H56" s="55"/>
      <c r="I56" s="55"/>
      <c r="J56" s="55"/>
    </row>
    <row r="57" spans="1:10" x14ac:dyDescent="0.25">
      <c r="A57" s="12" t="s">
        <v>56</v>
      </c>
      <c r="B57" s="61">
        <v>774</v>
      </c>
      <c r="C57" s="62">
        <v>0</v>
      </c>
      <c r="D57" s="63">
        <v>774</v>
      </c>
      <c r="E57" s="28"/>
      <c r="F57" s="4"/>
      <c r="H57" s="55"/>
      <c r="I57" s="55"/>
      <c r="J57" s="55"/>
    </row>
    <row r="58" spans="1:10" x14ac:dyDescent="0.25">
      <c r="A58" s="12" t="s">
        <v>57</v>
      </c>
      <c r="B58" s="61">
        <v>2127</v>
      </c>
      <c r="C58" s="62">
        <v>0</v>
      </c>
      <c r="D58" s="63">
        <v>2127</v>
      </c>
      <c r="E58" s="28"/>
      <c r="F58" s="4"/>
      <c r="H58" s="55"/>
      <c r="I58" s="55"/>
      <c r="J58" s="55"/>
    </row>
    <row r="59" spans="1:10" x14ac:dyDescent="0.25">
      <c r="A59" s="12" t="s">
        <v>58</v>
      </c>
      <c r="B59" s="61">
        <v>2181</v>
      </c>
      <c r="C59" s="62">
        <v>0</v>
      </c>
      <c r="D59" s="63">
        <v>2181</v>
      </c>
      <c r="E59" s="28"/>
      <c r="F59" s="4"/>
      <c r="H59" s="55"/>
      <c r="I59" s="55"/>
      <c r="J59" s="55"/>
    </row>
    <row r="60" spans="1:10" x14ac:dyDescent="0.25">
      <c r="A60" s="12" t="s">
        <v>59</v>
      </c>
      <c r="B60" s="61">
        <v>1516</v>
      </c>
      <c r="C60" s="62">
        <v>0</v>
      </c>
      <c r="D60" s="63">
        <v>1516</v>
      </c>
      <c r="E60" s="28"/>
      <c r="F60" s="4"/>
      <c r="H60" s="55"/>
      <c r="I60" s="55"/>
      <c r="J60" s="55"/>
    </row>
    <row r="61" spans="1:10" x14ac:dyDescent="0.25">
      <c r="A61" s="12" t="s">
        <v>60</v>
      </c>
      <c r="B61" s="61">
        <v>1096</v>
      </c>
      <c r="C61" s="62">
        <v>0</v>
      </c>
      <c r="D61" s="63">
        <v>1096</v>
      </c>
      <c r="E61" s="28"/>
      <c r="F61" s="4"/>
      <c r="H61" s="55"/>
      <c r="I61" s="55"/>
      <c r="J61" s="55"/>
    </row>
    <row r="62" spans="1:10" x14ac:dyDescent="0.25">
      <c r="A62" s="12" t="s">
        <v>61</v>
      </c>
      <c r="B62" s="61">
        <v>420</v>
      </c>
      <c r="C62" s="62">
        <v>0</v>
      </c>
      <c r="D62" s="63">
        <v>420</v>
      </c>
      <c r="E62" s="28"/>
      <c r="H62" s="55"/>
      <c r="I62" s="55"/>
      <c r="J62" s="55"/>
    </row>
    <row r="63" spans="1:10" x14ac:dyDescent="0.25">
      <c r="A63" s="12" t="s">
        <v>62</v>
      </c>
      <c r="B63" s="61">
        <v>624</v>
      </c>
      <c r="C63" s="62">
        <v>0</v>
      </c>
      <c r="D63" s="63">
        <v>624</v>
      </c>
      <c r="E63" s="28"/>
      <c r="H63" s="55"/>
      <c r="I63" s="55"/>
      <c r="J63" s="55"/>
    </row>
    <row r="64" spans="1:10" x14ac:dyDescent="0.25">
      <c r="A64" s="12" t="s">
        <v>63</v>
      </c>
      <c r="B64" s="61">
        <v>598</v>
      </c>
      <c r="C64" s="62">
        <v>0</v>
      </c>
      <c r="D64" s="63">
        <v>598</v>
      </c>
      <c r="E64" s="28"/>
      <c r="H64" s="55"/>
      <c r="I64" s="55"/>
      <c r="J64" s="55"/>
    </row>
    <row r="65" spans="1:10" x14ac:dyDescent="0.25">
      <c r="A65" s="12" t="s">
        <v>64</v>
      </c>
      <c r="B65" s="61">
        <v>2996</v>
      </c>
      <c r="C65" s="62">
        <v>0</v>
      </c>
      <c r="D65" s="63">
        <v>2996</v>
      </c>
      <c r="E65" s="28"/>
      <c r="H65" s="55"/>
      <c r="I65" s="55"/>
      <c r="J65" s="55"/>
    </row>
    <row r="66" spans="1:10" x14ac:dyDescent="0.25">
      <c r="A66" s="12" t="s">
        <v>65</v>
      </c>
      <c r="B66" s="61">
        <v>2778</v>
      </c>
      <c r="C66" s="62">
        <v>0</v>
      </c>
      <c r="D66" s="63">
        <v>2778</v>
      </c>
      <c r="E66" s="28"/>
      <c r="H66" s="55"/>
      <c r="I66" s="55"/>
      <c r="J66" s="55"/>
    </row>
    <row r="67" spans="1:10" x14ac:dyDescent="0.25">
      <c r="A67" s="12" t="s">
        <v>66</v>
      </c>
      <c r="B67" s="61">
        <v>3243</v>
      </c>
      <c r="C67" s="62">
        <v>0</v>
      </c>
      <c r="D67" s="63">
        <v>3243</v>
      </c>
      <c r="E67" s="28"/>
      <c r="H67" s="55"/>
      <c r="I67" s="55"/>
      <c r="J67" s="55"/>
    </row>
    <row r="68" spans="1:10" x14ac:dyDescent="0.25">
      <c r="A68" s="12" t="s">
        <v>67</v>
      </c>
      <c r="B68" s="61">
        <v>925</v>
      </c>
      <c r="C68" s="62">
        <v>0</v>
      </c>
      <c r="D68" s="63">
        <v>925</v>
      </c>
      <c r="E68" s="28"/>
      <c r="H68" s="55"/>
      <c r="I68" s="55"/>
      <c r="J68" s="55"/>
    </row>
    <row r="69" spans="1:10" x14ac:dyDescent="0.25">
      <c r="A69" s="12" t="s">
        <v>68</v>
      </c>
      <c r="B69" s="61">
        <v>1918</v>
      </c>
      <c r="C69" s="62">
        <v>0</v>
      </c>
      <c r="D69" s="63">
        <v>1918</v>
      </c>
      <c r="E69" s="28"/>
      <c r="H69" s="55"/>
      <c r="I69" s="55"/>
      <c r="J69" s="55"/>
    </row>
    <row r="70" spans="1:10" x14ac:dyDescent="0.25">
      <c r="A70" s="12" t="s">
        <v>69</v>
      </c>
      <c r="B70" s="61">
        <v>189</v>
      </c>
      <c r="C70" s="62">
        <v>0</v>
      </c>
      <c r="D70" s="63">
        <v>189</v>
      </c>
      <c r="E70" s="28"/>
      <c r="H70" s="55"/>
      <c r="I70" s="55"/>
      <c r="J70" s="55"/>
    </row>
    <row r="71" spans="1:10" x14ac:dyDescent="0.25">
      <c r="A71" s="12" t="s">
        <v>70</v>
      </c>
      <c r="B71" s="61">
        <v>786</v>
      </c>
      <c r="C71" s="62">
        <v>0</v>
      </c>
      <c r="D71" s="63">
        <v>786</v>
      </c>
      <c r="E71" s="28"/>
      <c r="H71" s="55"/>
      <c r="I71" s="55"/>
      <c r="J71" s="55"/>
    </row>
    <row r="72" spans="1:10" x14ac:dyDescent="0.25">
      <c r="A72" s="12" t="s">
        <v>71</v>
      </c>
      <c r="B72" s="61">
        <v>1229</v>
      </c>
      <c r="C72" s="62">
        <v>0</v>
      </c>
      <c r="D72" s="63">
        <v>1229</v>
      </c>
      <c r="E72" s="28"/>
      <c r="H72" s="55"/>
      <c r="I72" s="55"/>
      <c r="J72" s="55"/>
    </row>
    <row r="73" spans="1:10" x14ac:dyDescent="0.25">
      <c r="A73" s="12" t="s">
        <v>72</v>
      </c>
      <c r="B73" s="61">
        <v>604</v>
      </c>
      <c r="C73" s="62">
        <v>0</v>
      </c>
      <c r="D73" s="63">
        <v>604</v>
      </c>
      <c r="E73" s="28"/>
      <c r="H73" s="55"/>
      <c r="I73" s="55"/>
      <c r="J73" s="55"/>
    </row>
    <row r="74" spans="1:10" x14ac:dyDescent="0.25">
      <c r="A74" s="12" t="s">
        <v>73</v>
      </c>
      <c r="B74" s="61">
        <v>851</v>
      </c>
      <c r="C74" s="62">
        <v>0</v>
      </c>
      <c r="D74" s="63">
        <v>851</v>
      </c>
      <c r="E74" s="28"/>
      <c r="H74" s="55"/>
      <c r="I74" s="55"/>
      <c r="J74" s="55"/>
    </row>
    <row r="75" spans="1:10" x14ac:dyDescent="0.25">
      <c r="A75" s="12" t="s">
        <v>74</v>
      </c>
      <c r="B75" s="61">
        <v>451</v>
      </c>
      <c r="C75" s="62">
        <v>0</v>
      </c>
      <c r="D75" s="63">
        <v>451</v>
      </c>
      <c r="E75" s="43"/>
      <c r="H75" s="55"/>
      <c r="I75" s="55"/>
      <c r="J75" s="55"/>
    </row>
    <row r="76" spans="1:10" x14ac:dyDescent="0.25">
      <c r="A76" s="12" t="s">
        <v>75</v>
      </c>
      <c r="B76" s="61">
        <v>798</v>
      </c>
      <c r="C76" s="62">
        <v>0</v>
      </c>
      <c r="D76" s="63">
        <v>798</v>
      </c>
      <c r="E76" s="28"/>
      <c r="H76" s="55"/>
      <c r="I76" s="55"/>
      <c r="J76" s="55"/>
    </row>
    <row r="77" spans="1:10" x14ac:dyDescent="0.25">
      <c r="A77" s="7" t="s">
        <v>1249</v>
      </c>
      <c r="B77" s="57">
        <v>8549</v>
      </c>
      <c r="C77" s="58">
        <v>5001</v>
      </c>
      <c r="D77" s="59">
        <v>3548</v>
      </c>
      <c r="E77" s="28"/>
      <c r="H77" s="55"/>
      <c r="I77" s="55"/>
      <c r="J77" s="55"/>
    </row>
    <row r="78" spans="1:10" x14ac:dyDescent="0.25">
      <c r="A78" s="8" t="s">
        <v>76</v>
      </c>
      <c r="B78" s="61">
        <v>5001</v>
      </c>
      <c r="C78" s="62">
        <v>5001</v>
      </c>
      <c r="D78" s="63">
        <v>0</v>
      </c>
      <c r="E78" s="28"/>
      <c r="H78" s="55"/>
      <c r="I78" s="55"/>
      <c r="J78" s="55"/>
    </row>
    <row r="79" spans="1:10" x14ac:dyDescent="0.25">
      <c r="A79" s="11" t="s">
        <v>77</v>
      </c>
      <c r="B79" s="61">
        <v>5001</v>
      </c>
      <c r="C79" s="62">
        <v>5001</v>
      </c>
      <c r="D79" s="63">
        <v>0</v>
      </c>
      <c r="E79" s="28"/>
      <c r="H79" s="55"/>
      <c r="I79" s="55"/>
      <c r="J79" s="55"/>
    </row>
    <row r="80" spans="1:10" x14ac:dyDescent="0.25">
      <c r="A80" s="12" t="s">
        <v>78</v>
      </c>
      <c r="B80" s="61">
        <v>622</v>
      </c>
      <c r="C80" s="62">
        <v>0</v>
      </c>
      <c r="D80" s="63">
        <v>622</v>
      </c>
      <c r="E80" s="28"/>
      <c r="H80" s="55"/>
      <c r="I80" s="55"/>
      <c r="J80" s="55"/>
    </row>
    <row r="81" spans="1:10" x14ac:dyDescent="0.25">
      <c r="A81" s="12" t="s">
        <v>79</v>
      </c>
      <c r="B81" s="61">
        <v>674</v>
      </c>
      <c r="C81" s="62">
        <v>0</v>
      </c>
      <c r="D81" s="63">
        <v>674</v>
      </c>
      <c r="E81" s="28"/>
      <c r="H81" s="55"/>
      <c r="I81" s="55"/>
      <c r="J81" s="55"/>
    </row>
    <row r="82" spans="1:10" x14ac:dyDescent="0.25">
      <c r="A82" s="12" t="s">
        <v>80</v>
      </c>
      <c r="B82" s="61">
        <v>445</v>
      </c>
      <c r="C82" s="62">
        <v>0</v>
      </c>
      <c r="D82" s="63">
        <v>445</v>
      </c>
      <c r="E82" s="28"/>
      <c r="H82" s="55"/>
      <c r="I82" s="55"/>
      <c r="J82" s="55"/>
    </row>
    <row r="83" spans="1:10" x14ac:dyDescent="0.25">
      <c r="A83" s="12" t="s">
        <v>81</v>
      </c>
      <c r="B83" s="61">
        <v>159</v>
      </c>
      <c r="C83" s="62">
        <v>0</v>
      </c>
      <c r="D83" s="63">
        <v>159</v>
      </c>
      <c r="E83" s="28"/>
      <c r="H83" s="55"/>
      <c r="I83" s="55"/>
      <c r="J83" s="55"/>
    </row>
    <row r="84" spans="1:10" ht="15" customHeight="1" x14ac:dyDescent="0.25">
      <c r="A84" s="12" t="s">
        <v>82</v>
      </c>
      <c r="B84" s="61">
        <v>331</v>
      </c>
      <c r="C84" s="62">
        <v>0</v>
      </c>
      <c r="D84" s="63">
        <v>331</v>
      </c>
      <c r="E84" s="28"/>
      <c r="H84" s="55"/>
      <c r="I84" s="55"/>
      <c r="J84" s="55"/>
    </row>
    <row r="85" spans="1:10" x14ac:dyDescent="0.25">
      <c r="A85" s="12" t="s">
        <v>83</v>
      </c>
      <c r="B85" s="61">
        <v>573</v>
      </c>
      <c r="C85" s="62">
        <v>0</v>
      </c>
      <c r="D85" s="63">
        <v>573</v>
      </c>
      <c r="E85" s="44"/>
      <c r="H85" s="55"/>
      <c r="I85" s="55"/>
      <c r="J85" s="55"/>
    </row>
    <row r="86" spans="1:10" x14ac:dyDescent="0.25">
      <c r="A86" s="8" t="s">
        <v>84</v>
      </c>
      <c r="B86" s="61">
        <v>212</v>
      </c>
      <c r="C86" s="62">
        <v>0</v>
      </c>
      <c r="D86" s="63">
        <v>212</v>
      </c>
      <c r="H86" s="55"/>
      <c r="I86" s="55"/>
      <c r="J86" s="55"/>
    </row>
    <row r="87" spans="1:10" x14ac:dyDescent="0.25">
      <c r="A87" s="12" t="s">
        <v>85</v>
      </c>
      <c r="B87" s="61">
        <v>356</v>
      </c>
      <c r="C87" s="62">
        <v>0</v>
      </c>
      <c r="D87" s="63">
        <v>356</v>
      </c>
      <c r="H87" s="55"/>
      <c r="I87" s="55"/>
      <c r="J87" s="55"/>
    </row>
    <row r="88" spans="1:10" x14ac:dyDescent="0.25">
      <c r="A88" s="12" t="s">
        <v>86</v>
      </c>
      <c r="B88" s="61">
        <v>122</v>
      </c>
      <c r="C88" s="62">
        <v>0</v>
      </c>
      <c r="D88" s="63">
        <v>122</v>
      </c>
      <c r="H88" s="55"/>
      <c r="I88" s="55"/>
      <c r="J88" s="55"/>
    </row>
    <row r="89" spans="1:10" x14ac:dyDescent="0.25">
      <c r="A89" s="12" t="s">
        <v>87</v>
      </c>
      <c r="B89" s="61">
        <v>54</v>
      </c>
      <c r="C89" s="62">
        <v>0</v>
      </c>
      <c r="D89" s="63">
        <v>54</v>
      </c>
      <c r="H89" s="55"/>
      <c r="I89" s="55"/>
      <c r="J89" s="55"/>
    </row>
    <row r="90" spans="1:10" x14ac:dyDescent="0.25">
      <c r="A90" s="7" t="s">
        <v>1250</v>
      </c>
      <c r="B90" s="57">
        <v>27943</v>
      </c>
      <c r="C90" s="58">
        <v>13419</v>
      </c>
      <c r="D90" s="59">
        <v>14524</v>
      </c>
      <c r="H90" s="55"/>
      <c r="I90" s="55"/>
      <c r="J90" s="55"/>
    </row>
    <row r="91" spans="1:10" x14ac:dyDescent="0.25">
      <c r="A91" s="8" t="s">
        <v>88</v>
      </c>
      <c r="B91" s="61">
        <v>9562</v>
      </c>
      <c r="C91" s="62">
        <v>9549</v>
      </c>
      <c r="D91" s="63">
        <v>13</v>
      </c>
      <c r="H91" s="55"/>
      <c r="I91" s="55"/>
      <c r="J91" s="55"/>
    </row>
    <row r="92" spans="1:10" x14ac:dyDescent="0.25">
      <c r="A92" s="11" t="s">
        <v>89</v>
      </c>
      <c r="B92" s="61">
        <v>9549</v>
      </c>
      <c r="C92" s="62">
        <v>9549</v>
      </c>
      <c r="D92" s="63">
        <v>0</v>
      </c>
      <c r="H92" s="55"/>
      <c r="I92" s="55"/>
      <c r="J92" s="55"/>
    </row>
    <row r="93" spans="1:10" x14ac:dyDescent="0.25">
      <c r="A93" s="8" t="s">
        <v>90</v>
      </c>
      <c r="B93" s="61">
        <v>3942</v>
      </c>
      <c r="C93" s="62">
        <v>3870</v>
      </c>
      <c r="D93" s="63">
        <v>72</v>
      </c>
      <c r="H93" s="55"/>
      <c r="I93" s="55"/>
      <c r="J93" s="55"/>
    </row>
    <row r="94" spans="1:10" x14ac:dyDescent="0.25">
      <c r="A94" s="11" t="s">
        <v>91</v>
      </c>
      <c r="B94" s="61">
        <v>3870</v>
      </c>
      <c r="C94" s="62">
        <v>3870</v>
      </c>
      <c r="D94" s="63">
        <v>0</v>
      </c>
      <c r="H94" s="55"/>
      <c r="I94" s="55"/>
      <c r="J94" s="55"/>
    </row>
    <row r="95" spans="1:10" x14ac:dyDescent="0.25">
      <c r="A95" s="12" t="s">
        <v>92</v>
      </c>
      <c r="B95" s="61">
        <v>936</v>
      </c>
      <c r="C95" s="62">
        <v>0</v>
      </c>
      <c r="D95" s="63">
        <v>936</v>
      </c>
      <c r="H95" s="55"/>
      <c r="I95" s="55"/>
      <c r="J95" s="55"/>
    </row>
    <row r="96" spans="1:10" x14ac:dyDescent="0.25">
      <c r="A96" s="12" t="s">
        <v>93</v>
      </c>
      <c r="B96" s="61">
        <v>1251</v>
      </c>
      <c r="C96" s="62">
        <v>0</v>
      </c>
      <c r="D96" s="63">
        <v>1251</v>
      </c>
      <c r="H96" s="55"/>
      <c r="I96" s="55"/>
      <c r="J96" s="55"/>
    </row>
    <row r="97" spans="1:10" x14ac:dyDescent="0.25">
      <c r="A97" s="12" t="s">
        <v>94</v>
      </c>
      <c r="B97" s="61">
        <v>977</v>
      </c>
      <c r="C97" s="62">
        <v>0</v>
      </c>
      <c r="D97" s="63">
        <v>977</v>
      </c>
      <c r="H97" s="55"/>
      <c r="I97" s="55"/>
      <c r="J97" s="55"/>
    </row>
    <row r="98" spans="1:10" x14ac:dyDescent="0.25">
      <c r="A98" s="12" t="s">
        <v>95</v>
      </c>
      <c r="B98" s="61">
        <v>1023</v>
      </c>
      <c r="C98" s="62">
        <v>0</v>
      </c>
      <c r="D98" s="63">
        <v>1023</v>
      </c>
      <c r="H98" s="55"/>
      <c r="I98" s="55"/>
      <c r="J98" s="55"/>
    </row>
    <row r="99" spans="1:10" x14ac:dyDescent="0.25">
      <c r="A99" s="12" t="s">
        <v>96</v>
      </c>
      <c r="B99" s="61">
        <v>1925</v>
      </c>
      <c r="C99" s="62">
        <v>0</v>
      </c>
      <c r="D99" s="63">
        <v>1925</v>
      </c>
      <c r="H99" s="55"/>
      <c r="I99" s="55"/>
      <c r="J99" s="55"/>
    </row>
    <row r="100" spans="1:10" x14ac:dyDescent="0.25">
      <c r="A100" s="12" t="s">
        <v>97</v>
      </c>
      <c r="B100" s="61">
        <v>1180</v>
      </c>
      <c r="C100" s="62">
        <v>0</v>
      </c>
      <c r="D100" s="63">
        <v>1180</v>
      </c>
      <c r="H100" s="55"/>
      <c r="I100" s="55"/>
      <c r="J100" s="55"/>
    </row>
    <row r="101" spans="1:10" x14ac:dyDescent="0.25">
      <c r="A101" s="12" t="s">
        <v>98</v>
      </c>
      <c r="B101" s="61">
        <v>625</v>
      </c>
      <c r="C101" s="62">
        <v>0</v>
      </c>
      <c r="D101" s="63">
        <v>625</v>
      </c>
      <c r="H101" s="55"/>
      <c r="I101" s="55"/>
      <c r="J101" s="55"/>
    </row>
    <row r="102" spans="1:10" x14ac:dyDescent="0.25">
      <c r="A102" s="12" t="s">
        <v>99</v>
      </c>
      <c r="B102" s="61">
        <v>922</v>
      </c>
      <c r="C102" s="62">
        <v>0</v>
      </c>
      <c r="D102" s="63">
        <v>922</v>
      </c>
      <c r="H102" s="55"/>
      <c r="I102" s="55"/>
      <c r="J102" s="55"/>
    </row>
    <row r="103" spans="1:10" x14ac:dyDescent="0.25">
      <c r="A103" s="12" t="s">
        <v>100</v>
      </c>
      <c r="B103" s="61">
        <v>2170</v>
      </c>
      <c r="C103" s="62">
        <v>0</v>
      </c>
      <c r="D103" s="63">
        <v>2170</v>
      </c>
      <c r="H103" s="55"/>
      <c r="I103" s="55"/>
      <c r="J103" s="55"/>
    </row>
    <row r="104" spans="1:10" x14ac:dyDescent="0.25">
      <c r="A104" s="12" t="s">
        <v>101</v>
      </c>
      <c r="B104" s="61">
        <v>1185</v>
      </c>
      <c r="C104" s="62">
        <v>0</v>
      </c>
      <c r="D104" s="63">
        <v>1185</v>
      </c>
      <c r="H104" s="55"/>
      <c r="I104" s="55"/>
      <c r="J104" s="55"/>
    </row>
    <row r="105" spans="1:10" x14ac:dyDescent="0.25">
      <c r="A105" s="12" t="s">
        <v>102</v>
      </c>
      <c r="B105" s="61">
        <v>968</v>
      </c>
      <c r="C105" s="62">
        <v>0</v>
      </c>
      <c r="D105" s="63">
        <v>968</v>
      </c>
      <c r="H105" s="55"/>
      <c r="I105" s="55"/>
      <c r="J105" s="55"/>
    </row>
    <row r="106" spans="1:10" x14ac:dyDescent="0.25">
      <c r="A106" s="12" t="s">
        <v>103</v>
      </c>
      <c r="B106" s="61">
        <v>969</v>
      </c>
      <c r="C106" s="62">
        <v>0</v>
      </c>
      <c r="D106" s="63">
        <v>969</v>
      </c>
      <c r="H106" s="55"/>
      <c r="I106" s="55"/>
      <c r="J106" s="55"/>
    </row>
    <row r="107" spans="1:10" x14ac:dyDescent="0.25">
      <c r="A107" s="12" t="s">
        <v>104</v>
      </c>
      <c r="B107" s="61">
        <v>308</v>
      </c>
      <c r="C107" s="62">
        <v>0</v>
      </c>
      <c r="D107" s="63">
        <v>308</v>
      </c>
      <c r="H107" s="55"/>
      <c r="I107" s="55"/>
      <c r="J107" s="55"/>
    </row>
    <row r="108" spans="1:10" ht="15" customHeight="1" x14ac:dyDescent="0.25">
      <c r="A108" s="7" t="s">
        <v>105</v>
      </c>
      <c r="B108" s="57">
        <v>13481</v>
      </c>
      <c r="C108" s="58">
        <v>0</v>
      </c>
      <c r="D108" s="59">
        <v>13481</v>
      </c>
      <c r="E108" s="32"/>
      <c r="H108" s="55"/>
      <c r="I108" s="55"/>
      <c r="J108" s="55"/>
    </row>
    <row r="109" spans="1:10" x14ac:dyDescent="0.25">
      <c r="A109" s="12" t="s">
        <v>106</v>
      </c>
      <c r="B109" s="61">
        <v>1589</v>
      </c>
      <c r="C109" s="62">
        <v>0</v>
      </c>
      <c r="D109" s="63">
        <v>1589</v>
      </c>
      <c r="H109" s="55"/>
      <c r="I109" s="55"/>
      <c r="J109" s="55"/>
    </row>
    <row r="110" spans="1:10" x14ac:dyDescent="0.25">
      <c r="A110" s="12" t="s">
        <v>107</v>
      </c>
      <c r="B110" s="61">
        <v>544</v>
      </c>
      <c r="C110" s="62">
        <v>0</v>
      </c>
      <c r="D110" s="63">
        <v>544</v>
      </c>
      <c r="H110" s="55"/>
      <c r="I110" s="55"/>
      <c r="J110" s="55"/>
    </row>
    <row r="111" spans="1:10" x14ac:dyDescent="0.25">
      <c r="A111" s="12" t="s">
        <v>108</v>
      </c>
      <c r="B111" s="61">
        <v>280</v>
      </c>
      <c r="C111" s="62">
        <v>0</v>
      </c>
      <c r="D111" s="63">
        <v>280</v>
      </c>
      <c r="H111" s="55"/>
      <c r="I111" s="55"/>
      <c r="J111" s="55"/>
    </row>
    <row r="112" spans="1:10" x14ac:dyDescent="0.25">
      <c r="A112" s="12" t="s">
        <v>109</v>
      </c>
      <c r="B112" s="61">
        <v>2863</v>
      </c>
      <c r="C112" s="62">
        <v>0</v>
      </c>
      <c r="D112" s="63">
        <v>2863</v>
      </c>
      <c r="H112" s="55"/>
      <c r="I112" s="55"/>
      <c r="J112" s="55"/>
    </row>
    <row r="113" spans="1:10" x14ac:dyDescent="0.25">
      <c r="A113" s="12" t="s">
        <v>110</v>
      </c>
      <c r="B113" s="61">
        <v>805</v>
      </c>
      <c r="C113" s="62">
        <v>0</v>
      </c>
      <c r="D113" s="63">
        <v>805</v>
      </c>
      <c r="H113" s="55"/>
      <c r="I113" s="55"/>
      <c r="J113" s="55"/>
    </row>
    <row r="114" spans="1:10" x14ac:dyDescent="0.25">
      <c r="A114" s="12" t="s">
        <v>111</v>
      </c>
      <c r="B114" s="61">
        <v>501</v>
      </c>
      <c r="C114" s="62">
        <v>0</v>
      </c>
      <c r="D114" s="63">
        <v>501</v>
      </c>
      <c r="H114" s="55"/>
      <c r="I114" s="55"/>
      <c r="J114" s="55"/>
    </row>
    <row r="115" spans="1:10" x14ac:dyDescent="0.25">
      <c r="A115" s="12" t="s">
        <v>112</v>
      </c>
      <c r="B115" s="61">
        <v>725</v>
      </c>
      <c r="C115" s="62">
        <v>0</v>
      </c>
      <c r="D115" s="63">
        <v>725</v>
      </c>
      <c r="H115" s="55"/>
      <c r="I115" s="55"/>
      <c r="J115" s="55"/>
    </row>
    <row r="116" spans="1:10" x14ac:dyDescent="0.25">
      <c r="A116" s="12" t="s">
        <v>113</v>
      </c>
      <c r="B116" s="61">
        <v>1424</v>
      </c>
      <c r="C116" s="62">
        <v>0</v>
      </c>
      <c r="D116" s="63">
        <v>1424</v>
      </c>
      <c r="H116" s="55"/>
      <c r="I116" s="55"/>
      <c r="J116" s="55"/>
    </row>
    <row r="117" spans="1:10" x14ac:dyDescent="0.25">
      <c r="A117" s="12" t="s">
        <v>114</v>
      </c>
      <c r="B117" s="61">
        <v>1754</v>
      </c>
      <c r="C117" s="62">
        <v>0</v>
      </c>
      <c r="D117" s="63">
        <v>1754</v>
      </c>
      <c r="H117" s="55"/>
      <c r="I117" s="55"/>
      <c r="J117" s="55"/>
    </row>
    <row r="118" spans="1:10" x14ac:dyDescent="0.25">
      <c r="A118" s="12" t="s">
        <v>115</v>
      </c>
      <c r="B118" s="61">
        <v>524</v>
      </c>
      <c r="C118" s="62">
        <v>0</v>
      </c>
      <c r="D118" s="63">
        <v>524</v>
      </c>
      <c r="H118" s="55"/>
      <c r="I118" s="55"/>
      <c r="J118" s="55"/>
    </row>
    <row r="119" spans="1:10" x14ac:dyDescent="0.25">
      <c r="A119" s="12" t="s">
        <v>116</v>
      </c>
      <c r="B119" s="61">
        <v>1715</v>
      </c>
      <c r="C119" s="62">
        <v>0</v>
      </c>
      <c r="D119" s="63">
        <v>1715</v>
      </c>
      <c r="H119" s="55"/>
      <c r="I119" s="55"/>
      <c r="J119" s="55"/>
    </row>
    <row r="120" spans="1:10" x14ac:dyDescent="0.25">
      <c r="A120" s="12" t="s">
        <v>117</v>
      </c>
      <c r="B120" s="61">
        <v>757</v>
      </c>
      <c r="C120" s="62">
        <v>0</v>
      </c>
      <c r="D120" s="63">
        <v>757</v>
      </c>
      <c r="H120" s="55"/>
      <c r="I120" s="55"/>
      <c r="J120" s="55"/>
    </row>
    <row r="121" spans="1:10" ht="15" customHeight="1" x14ac:dyDescent="0.25">
      <c r="A121" s="7" t="s">
        <v>118</v>
      </c>
      <c r="B121" s="57">
        <v>112111</v>
      </c>
      <c r="C121" s="58">
        <v>25562</v>
      </c>
      <c r="D121" s="59">
        <v>86549</v>
      </c>
      <c r="E121" s="32"/>
      <c r="H121" s="55"/>
      <c r="I121" s="55"/>
      <c r="J121" s="55"/>
    </row>
    <row r="122" spans="1:10" x14ac:dyDescent="0.25">
      <c r="A122" s="8" t="s">
        <v>119</v>
      </c>
      <c r="B122" s="61">
        <v>3168</v>
      </c>
      <c r="C122" s="62">
        <v>2952</v>
      </c>
      <c r="D122" s="63">
        <v>216</v>
      </c>
      <c r="H122" s="55"/>
      <c r="I122" s="55"/>
      <c r="J122" s="55"/>
    </row>
    <row r="123" spans="1:10" x14ac:dyDescent="0.25">
      <c r="A123" s="11" t="s">
        <v>120</v>
      </c>
      <c r="B123" s="61">
        <v>2952</v>
      </c>
      <c r="C123" s="62">
        <v>2952</v>
      </c>
      <c r="D123" s="63">
        <v>0</v>
      </c>
      <c r="H123" s="55"/>
      <c r="I123" s="55"/>
      <c r="J123" s="55"/>
    </row>
    <row r="124" spans="1:10" x14ac:dyDescent="0.25">
      <c r="A124" s="8" t="s">
        <v>121</v>
      </c>
      <c r="B124" s="61">
        <v>2176</v>
      </c>
      <c r="C124" s="62">
        <v>1983</v>
      </c>
      <c r="D124" s="63">
        <v>193</v>
      </c>
      <c r="H124" s="55"/>
      <c r="I124" s="55"/>
      <c r="J124" s="55"/>
    </row>
    <row r="125" spans="1:10" x14ac:dyDescent="0.25">
      <c r="A125" s="11" t="s">
        <v>122</v>
      </c>
      <c r="B125" s="61">
        <v>1983</v>
      </c>
      <c r="C125" s="62">
        <v>1983</v>
      </c>
      <c r="D125" s="63">
        <v>0</v>
      </c>
      <c r="H125" s="55"/>
      <c r="I125" s="55"/>
      <c r="J125" s="55"/>
    </row>
    <row r="126" spans="1:10" x14ac:dyDescent="0.25">
      <c r="A126" s="8" t="s">
        <v>123</v>
      </c>
      <c r="B126" s="61">
        <v>22950</v>
      </c>
      <c r="C126" s="62">
        <v>20627</v>
      </c>
      <c r="D126" s="63">
        <v>2323</v>
      </c>
      <c r="H126" s="55"/>
      <c r="I126" s="55"/>
      <c r="J126" s="55"/>
    </row>
    <row r="127" spans="1:10" x14ac:dyDescent="0.25">
      <c r="A127" s="11" t="s">
        <v>124</v>
      </c>
      <c r="B127" s="61">
        <v>20627</v>
      </c>
      <c r="C127" s="62">
        <v>20627</v>
      </c>
      <c r="D127" s="63">
        <v>0</v>
      </c>
      <c r="H127" s="55"/>
      <c r="I127" s="55"/>
      <c r="J127" s="55"/>
    </row>
    <row r="128" spans="1:10" x14ac:dyDescent="0.25">
      <c r="A128" s="12" t="s">
        <v>125</v>
      </c>
      <c r="B128" s="61">
        <v>1871</v>
      </c>
      <c r="C128" s="62">
        <v>0</v>
      </c>
      <c r="D128" s="61">
        <v>1871</v>
      </c>
      <c r="H128" s="55"/>
      <c r="I128" s="55"/>
      <c r="J128" s="55"/>
    </row>
    <row r="129" spans="1:10" x14ac:dyDescent="0.25">
      <c r="A129" s="12" t="s">
        <v>126</v>
      </c>
      <c r="B129" s="61">
        <v>1596</v>
      </c>
      <c r="C129" s="62">
        <v>0</v>
      </c>
      <c r="D129" s="61">
        <v>1596</v>
      </c>
      <c r="H129" s="55"/>
      <c r="I129" s="55"/>
      <c r="J129" s="55"/>
    </row>
    <row r="130" spans="1:10" x14ac:dyDescent="0.25">
      <c r="A130" s="12" t="s">
        <v>127</v>
      </c>
      <c r="B130" s="61">
        <v>3356</v>
      </c>
      <c r="C130" s="62">
        <v>0</v>
      </c>
      <c r="D130" s="61">
        <v>3356</v>
      </c>
      <c r="H130" s="55"/>
      <c r="I130" s="55"/>
      <c r="J130" s="55"/>
    </row>
    <row r="131" spans="1:10" x14ac:dyDescent="0.25">
      <c r="A131" s="12" t="s">
        <v>128</v>
      </c>
      <c r="B131" s="61">
        <v>2013</v>
      </c>
      <c r="C131" s="62">
        <v>0</v>
      </c>
      <c r="D131" s="61">
        <v>2013</v>
      </c>
      <c r="H131" s="55"/>
      <c r="I131" s="55"/>
      <c r="J131" s="55"/>
    </row>
    <row r="132" spans="1:10" x14ac:dyDescent="0.25">
      <c r="A132" s="12" t="s">
        <v>129</v>
      </c>
      <c r="B132" s="61">
        <v>2281</v>
      </c>
      <c r="C132" s="62">
        <v>0</v>
      </c>
      <c r="D132" s="61">
        <v>2281</v>
      </c>
      <c r="H132" s="55"/>
      <c r="I132" s="55"/>
      <c r="J132" s="55"/>
    </row>
    <row r="133" spans="1:10" x14ac:dyDescent="0.25">
      <c r="A133" s="12" t="s">
        <v>130</v>
      </c>
      <c r="B133" s="61">
        <v>7069</v>
      </c>
      <c r="C133" s="62">
        <v>0</v>
      </c>
      <c r="D133" s="61">
        <v>7069</v>
      </c>
      <c r="H133" s="55"/>
      <c r="I133" s="55"/>
      <c r="J133" s="55"/>
    </row>
    <row r="134" spans="1:10" x14ac:dyDescent="0.25">
      <c r="A134" s="12" t="s">
        <v>131</v>
      </c>
      <c r="B134" s="61">
        <v>1710</v>
      </c>
      <c r="C134" s="62">
        <v>0</v>
      </c>
      <c r="D134" s="61">
        <v>1710</v>
      </c>
      <c r="H134" s="55"/>
      <c r="I134" s="55"/>
      <c r="J134" s="55"/>
    </row>
    <row r="135" spans="1:10" x14ac:dyDescent="0.25">
      <c r="A135" s="12" t="s">
        <v>132</v>
      </c>
      <c r="B135" s="61">
        <v>4162</v>
      </c>
      <c r="C135" s="62">
        <v>0</v>
      </c>
      <c r="D135" s="61">
        <v>4162</v>
      </c>
      <c r="H135" s="55"/>
      <c r="I135" s="55"/>
      <c r="J135" s="55"/>
    </row>
    <row r="136" spans="1:10" x14ac:dyDescent="0.25">
      <c r="A136" s="12" t="s">
        <v>133</v>
      </c>
      <c r="B136" s="61">
        <v>9987</v>
      </c>
      <c r="C136" s="62">
        <v>0</v>
      </c>
      <c r="D136" s="61">
        <v>9987</v>
      </c>
      <c r="H136" s="55"/>
      <c r="I136" s="55"/>
      <c r="J136" s="55"/>
    </row>
    <row r="137" spans="1:10" x14ac:dyDescent="0.25">
      <c r="A137" s="12" t="s">
        <v>134</v>
      </c>
      <c r="B137" s="61">
        <v>989</v>
      </c>
      <c r="C137" s="62">
        <v>0</v>
      </c>
      <c r="D137" s="61">
        <v>989</v>
      </c>
      <c r="H137" s="55"/>
      <c r="I137" s="55"/>
      <c r="J137" s="55"/>
    </row>
    <row r="138" spans="1:10" x14ac:dyDescent="0.25">
      <c r="A138" s="12" t="s">
        <v>135</v>
      </c>
      <c r="B138" s="61">
        <v>7926</v>
      </c>
      <c r="C138" s="62">
        <v>0</v>
      </c>
      <c r="D138" s="61">
        <v>7926</v>
      </c>
      <c r="H138" s="55"/>
      <c r="I138" s="55"/>
      <c r="J138" s="55"/>
    </row>
    <row r="139" spans="1:10" x14ac:dyDescent="0.25">
      <c r="A139" s="12" t="s">
        <v>136</v>
      </c>
      <c r="B139" s="61">
        <v>16445</v>
      </c>
      <c r="C139" s="62">
        <v>0</v>
      </c>
      <c r="D139" s="61">
        <v>16445</v>
      </c>
      <c r="H139" s="55"/>
      <c r="I139" s="55"/>
      <c r="J139" s="55"/>
    </row>
    <row r="140" spans="1:10" x14ac:dyDescent="0.25">
      <c r="A140" s="12" t="s">
        <v>137</v>
      </c>
      <c r="B140" s="61">
        <v>2345</v>
      </c>
      <c r="C140" s="62">
        <v>0</v>
      </c>
      <c r="D140" s="61">
        <v>2345</v>
      </c>
      <c r="H140" s="55"/>
      <c r="I140" s="55"/>
      <c r="J140" s="55"/>
    </row>
    <row r="141" spans="1:10" x14ac:dyDescent="0.25">
      <c r="A141" s="12" t="s">
        <v>138</v>
      </c>
      <c r="B141" s="61">
        <v>2665</v>
      </c>
      <c r="C141" s="62">
        <v>0</v>
      </c>
      <c r="D141" s="61">
        <v>2665</v>
      </c>
      <c r="H141" s="55"/>
      <c r="I141" s="55"/>
      <c r="J141" s="55"/>
    </row>
    <row r="142" spans="1:10" x14ac:dyDescent="0.25">
      <c r="A142" s="12" t="s">
        <v>139</v>
      </c>
      <c r="B142" s="61">
        <v>5371</v>
      </c>
      <c r="C142" s="62">
        <v>0</v>
      </c>
      <c r="D142" s="61">
        <v>5371</v>
      </c>
      <c r="H142" s="55"/>
      <c r="I142" s="55"/>
      <c r="J142" s="55"/>
    </row>
    <row r="143" spans="1:10" x14ac:dyDescent="0.25">
      <c r="A143" s="12" t="s">
        <v>140</v>
      </c>
      <c r="B143" s="61">
        <v>10024</v>
      </c>
      <c r="C143" s="62">
        <v>0</v>
      </c>
      <c r="D143" s="61">
        <v>10024</v>
      </c>
      <c r="H143" s="55"/>
      <c r="I143" s="55"/>
      <c r="J143" s="55"/>
    </row>
    <row r="144" spans="1:10" x14ac:dyDescent="0.25">
      <c r="A144" s="8" t="s">
        <v>141</v>
      </c>
      <c r="B144" s="61">
        <v>1761</v>
      </c>
      <c r="C144" s="62">
        <v>0</v>
      </c>
      <c r="D144" s="61">
        <v>1761</v>
      </c>
      <c r="H144" s="55"/>
      <c r="I144" s="55"/>
      <c r="J144" s="55"/>
    </row>
    <row r="145" spans="1:10" x14ac:dyDescent="0.25">
      <c r="A145" s="12" t="s">
        <v>142</v>
      </c>
      <c r="B145" s="61">
        <v>2246</v>
      </c>
      <c r="C145" s="62">
        <v>0</v>
      </c>
      <c r="D145" s="61">
        <v>2246</v>
      </c>
      <c r="H145" s="55"/>
      <c r="I145" s="55"/>
      <c r="J145" s="55"/>
    </row>
    <row r="146" spans="1:10" x14ac:dyDescent="0.25">
      <c r="A146" s="7" t="s">
        <v>1251</v>
      </c>
      <c r="B146" s="57">
        <v>17291</v>
      </c>
      <c r="C146" s="58">
        <v>11375</v>
      </c>
      <c r="D146" s="59">
        <v>5916</v>
      </c>
      <c r="H146" s="55"/>
      <c r="I146" s="55"/>
      <c r="J146" s="55"/>
    </row>
    <row r="147" spans="1:10" x14ac:dyDescent="0.25">
      <c r="A147" s="8" t="s">
        <v>143</v>
      </c>
      <c r="B147" s="61">
        <v>30</v>
      </c>
      <c r="C147" s="62">
        <v>30</v>
      </c>
      <c r="D147" s="63">
        <v>0</v>
      </c>
      <c r="E147" s="2">
        <v>0</v>
      </c>
      <c r="H147" s="55"/>
      <c r="I147" s="55"/>
      <c r="J147" s="55"/>
    </row>
    <row r="148" spans="1:10" x14ac:dyDescent="0.25">
      <c r="A148" s="11" t="s">
        <v>144</v>
      </c>
      <c r="B148" s="61">
        <v>30</v>
      </c>
      <c r="C148" s="62">
        <v>30</v>
      </c>
      <c r="D148" s="63">
        <v>0</v>
      </c>
      <c r="H148" s="55"/>
      <c r="I148" s="55"/>
      <c r="J148" s="55"/>
    </row>
    <row r="149" spans="1:10" ht="15" customHeight="1" x14ac:dyDescent="0.25">
      <c r="A149" s="8" t="s">
        <v>145</v>
      </c>
      <c r="B149" s="61">
        <v>6595</v>
      </c>
      <c r="C149" s="62">
        <v>6427</v>
      </c>
      <c r="D149" s="63">
        <v>168</v>
      </c>
      <c r="H149" s="55"/>
      <c r="I149" s="55"/>
      <c r="J149" s="55"/>
    </row>
    <row r="150" spans="1:10" x14ac:dyDescent="0.25">
      <c r="A150" s="11" t="s">
        <v>146</v>
      </c>
      <c r="B150" s="61">
        <v>6427</v>
      </c>
      <c r="C150" s="62">
        <v>6427</v>
      </c>
      <c r="D150" s="63">
        <v>0</v>
      </c>
      <c r="H150" s="55"/>
      <c r="I150" s="55"/>
      <c r="J150" s="55"/>
    </row>
    <row r="151" spans="1:10" x14ac:dyDescent="0.25">
      <c r="A151" s="8" t="s">
        <v>147</v>
      </c>
      <c r="B151" s="61">
        <v>4918</v>
      </c>
      <c r="C151" s="62">
        <v>4918</v>
      </c>
      <c r="D151" s="63">
        <v>0</v>
      </c>
      <c r="H151" s="55"/>
      <c r="I151" s="55"/>
      <c r="J151" s="55"/>
    </row>
    <row r="152" spans="1:10" x14ac:dyDescent="0.25">
      <c r="A152" s="11" t="s">
        <v>148</v>
      </c>
      <c r="B152" s="61">
        <v>4918</v>
      </c>
      <c r="C152" s="62">
        <v>4918</v>
      </c>
      <c r="D152" s="63">
        <v>0</v>
      </c>
      <c r="H152" s="55"/>
      <c r="I152" s="55"/>
      <c r="J152" s="55"/>
    </row>
    <row r="153" spans="1:10" x14ac:dyDescent="0.25">
      <c r="A153" s="12" t="s">
        <v>149</v>
      </c>
      <c r="B153" s="61">
        <v>2685</v>
      </c>
      <c r="C153" s="62">
        <v>0</v>
      </c>
      <c r="D153" s="63">
        <v>2685</v>
      </c>
      <c r="H153" s="55"/>
      <c r="I153" s="55"/>
      <c r="J153" s="55"/>
    </row>
    <row r="154" spans="1:10" x14ac:dyDescent="0.25">
      <c r="A154" s="12" t="s">
        <v>150</v>
      </c>
      <c r="B154" s="61">
        <v>323</v>
      </c>
      <c r="C154" s="62">
        <v>0</v>
      </c>
      <c r="D154" s="63">
        <v>323</v>
      </c>
      <c r="H154" s="55"/>
      <c r="I154" s="55"/>
      <c r="J154" s="55"/>
    </row>
    <row r="155" spans="1:10" x14ac:dyDescent="0.25">
      <c r="A155" s="12" t="s">
        <v>151</v>
      </c>
      <c r="B155" s="61">
        <v>117</v>
      </c>
      <c r="C155" s="62">
        <v>0</v>
      </c>
      <c r="D155" s="63">
        <v>117</v>
      </c>
      <c r="H155" s="55"/>
      <c r="I155" s="55"/>
      <c r="J155" s="55"/>
    </row>
    <row r="156" spans="1:10" x14ac:dyDescent="0.25">
      <c r="A156" s="12" t="s">
        <v>152</v>
      </c>
      <c r="B156" s="61">
        <v>941</v>
      </c>
      <c r="C156" s="62">
        <v>0</v>
      </c>
      <c r="D156" s="63">
        <v>941</v>
      </c>
      <c r="H156" s="55"/>
      <c r="I156" s="55"/>
      <c r="J156" s="55"/>
    </row>
    <row r="157" spans="1:10" x14ac:dyDescent="0.25">
      <c r="A157" s="12" t="s">
        <v>153</v>
      </c>
      <c r="B157" s="61">
        <v>1057</v>
      </c>
      <c r="C157" s="62">
        <v>0</v>
      </c>
      <c r="D157" s="63">
        <v>1057</v>
      </c>
      <c r="H157" s="55"/>
      <c r="I157" s="55"/>
      <c r="J157" s="55"/>
    </row>
    <row r="158" spans="1:10" x14ac:dyDescent="0.25">
      <c r="A158" s="12" t="s">
        <v>154</v>
      </c>
      <c r="B158" s="61">
        <v>251</v>
      </c>
      <c r="C158" s="62">
        <v>0</v>
      </c>
      <c r="D158" s="63">
        <v>251</v>
      </c>
      <c r="H158" s="55"/>
      <c r="I158" s="55"/>
      <c r="J158" s="55"/>
    </row>
    <row r="159" spans="1:10" x14ac:dyDescent="0.25">
      <c r="A159" s="12" t="s">
        <v>155</v>
      </c>
      <c r="B159" s="61">
        <v>313</v>
      </c>
      <c r="C159" s="62">
        <v>0</v>
      </c>
      <c r="D159" s="63">
        <v>313</v>
      </c>
      <c r="H159" s="55"/>
      <c r="I159" s="55"/>
      <c r="J159" s="55"/>
    </row>
    <row r="160" spans="1:10" ht="30" x14ac:dyDescent="0.25">
      <c r="A160" s="12" t="s">
        <v>156</v>
      </c>
      <c r="B160" s="61">
        <v>61</v>
      </c>
      <c r="C160" s="62">
        <v>0</v>
      </c>
      <c r="D160" s="63">
        <v>61</v>
      </c>
      <c r="H160" s="55"/>
      <c r="I160" s="55"/>
      <c r="J160" s="55"/>
    </row>
    <row r="161" spans="1:10" x14ac:dyDescent="0.25">
      <c r="A161" s="7" t="s">
        <v>1252</v>
      </c>
      <c r="B161" s="57">
        <v>3459</v>
      </c>
      <c r="C161" s="58">
        <v>0</v>
      </c>
      <c r="D161" s="59">
        <v>3459</v>
      </c>
      <c r="H161" s="55"/>
      <c r="I161" s="55"/>
      <c r="J161" s="55"/>
    </row>
    <row r="162" spans="1:10" x14ac:dyDescent="0.25">
      <c r="A162" s="12" t="s">
        <v>157</v>
      </c>
      <c r="B162" s="61">
        <v>2127</v>
      </c>
      <c r="C162" s="62">
        <v>0</v>
      </c>
      <c r="D162" s="63">
        <v>2127</v>
      </c>
      <c r="H162" s="55"/>
      <c r="I162" s="55"/>
      <c r="J162" s="55"/>
    </row>
    <row r="163" spans="1:10" x14ac:dyDescent="0.25">
      <c r="A163" s="12" t="s">
        <v>158</v>
      </c>
      <c r="B163" s="61">
        <v>475</v>
      </c>
      <c r="C163" s="62">
        <v>0</v>
      </c>
      <c r="D163" s="63">
        <v>475</v>
      </c>
      <c r="H163" s="55"/>
      <c r="I163" s="55"/>
      <c r="J163" s="55"/>
    </row>
    <row r="164" spans="1:10" x14ac:dyDescent="0.25">
      <c r="A164" s="12" t="s">
        <v>159</v>
      </c>
      <c r="B164" s="61">
        <v>398</v>
      </c>
      <c r="C164" s="62">
        <v>0</v>
      </c>
      <c r="D164" s="63">
        <v>398</v>
      </c>
      <c r="H164" s="55"/>
      <c r="I164" s="55"/>
      <c r="J164" s="55"/>
    </row>
    <row r="165" spans="1:10" x14ac:dyDescent="0.25">
      <c r="A165" s="12" t="s">
        <v>160</v>
      </c>
      <c r="B165" s="61">
        <v>459</v>
      </c>
      <c r="C165" s="62">
        <v>0</v>
      </c>
      <c r="D165" s="63">
        <v>459</v>
      </c>
      <c r="H165" s="55"/>
      <c r="I165" s="55"/>
      <c r="J165" s="55"/>
    </row>
    <row r="166" spans="1:10" x14ac:dyDescent="0.25">
      <c r="A166" s="7" t="s">
        <v>1253</v>
      </c>
      <c r="B166" s="57">
        <v>17124</v>
      </c>
      <c r="C166" s="58">
        <v>6977</v>
      </c>
      <c r="D166" s="59">
        <v>10147</v>
      </c>
      <c r="H166" s="55"/>
      <c r="I166" s="55"/>
      <c r="J166" s="55"/>
    </row>
    <row r="167" spans="1:10" x14ac:dyDescent="0.25">
      <c r="A167" s="8" t="s">
        <v>161</v>
      </c>
      <c r="B167" s="61">
        <v>6977</v>
      </c>
      <c r="C167" s="62">
        <v>6977</v>
      </c>
      <c r="D167" s="63">
        <v>0</v>
      </c>
      <c r="H167" s="55"/>
      <c r="I167" s="55"/>
      <c r="J167" s="55"/>
    </row>
    <row r="168" spans="1:10" x14ac:dyDescent="0.25">
      <c r="A168" s="11" t="s">
        <v>162</v>
      </c>
      <c r="B168" s="61">
        <v>6977</v>
      </c>
      <c r="C168" s="62">
        <v>6977</v>
      </c>
      <c r="D168" s="63">
        <v>0</v>
      </c>
      <c r="H168" s="55"/>
      <c r="I168" s="55"/>
      <c r="J168" s="55"/>
    </row>
    <row r="169" spans="1:10" x14ac:dyDescent="0.25">
      <c r="A169" s="12" t="s">
        <v>163</v>
      </c>
      <c r="B169" s="61">
        <v>1127</v>
      </c>
      <c r="C169" s="62">
        <v>0</v>
      </c>
      <c r="D169" s="61">
        <v>1127</v>
      </c>
      <c r="H169" s="55"/>
      <c r="I169" s="55"/>
      <c r="J169" s="55"/>
    </row>
    <row r="170" spans="1:10" x14ac:dyDescent="0.25">
      <c r="A170" s="12" t="s">
        <v>164</v>
      </c>
      <c r="B170" s="61">
        <v>414</v>
      </c>
      <c r="C170" s="62">
        <v>0</v>
      </c>
      <c r="D170" s="61">
        <v>414</v>
      </c>
      <c r="H170" s="55"/>
      <c r="I170" s="55"/>
      <c r="J170" s="55"/>
    </row>
    <row r="171" spans="1:10" x14ac:dyDescent="0.25">
      <c r="A171" s="12" t="s">
        <v>165</v>
      </c>
      <c r="B171" s="61">
        <v>968</v>
      </c>
      <c r="C171" s="62">
        <v>0</v>
      </c>
      <c r="D171" s="61">
        <v>968</v>
      </c>
      <c r="H171" s="55"/>
      <c r="I171" s="55"/>
      <c r="J171" s="55"/>
    </row>
    <row r="172" spans="1:10" x14ac:dyDescent="0.25">
      <c r="A172" s="12" t="s">
        <v>166</v>
      </c>
      <c r="B172" s="61">
        <v>199</v>
      </c>
      <c r="C172" s="62">
        <v>0</v>
      </c>
      <c r="D172" s="61">
        <v>199</v>
      </c>
      <c r="H172" s="55"/>
      <c r="I172" s="55"/>
      <c r="J172" s="55"/>
    </row>
    <row r="173" spans="1:10" x14ac:dyDescent="0.25">
      <c r="A173" s="12" t="s">
        <v>167</v>
      </c>
      <c r="B173" s="61">
        <v>982</v>
      </c>
      <c r="C173" s="62">
        <v>0</v>
      </c>
      <c r="D173" s="61">
        <v>982</v>
      </c>
      <c r="H173" s="55"/>
      <c r="I173" s="55"/>
      <c r="J173" s="55"/>
    </row>
    <row r="174" spans="1:10" x14ac:dyDescent="0.25">
      <c r="A174" s="12" t="s">
        <v>168</v>
      </c>
      <c r="B174" s="61">
        <v>217</v>
      </c>
      <c r="C174" s="62">
        <v>0</v>
      </c>
      <c r="D174" s="61">
        <v>217</v>
      </c>
      <c r="H174" s="55"/>
      <c r="I174" s="55"/>
      <c r="J174" s="55"/>
    </row>
    <row r="175" spans="1:10" x14ac:dyDescent="0.25">
      <c r="A175" s="12" t="s">
        <v>169</v>
      </c>
      <c r="B175" s="61">
        <v>819</v>
      </c>
      <c r="C175" s="62">
        <v>0</v>
      </c>
      <c r="D175" s="61">
        <v>819</v>
      </c>
      <c r="H175" s="55"/>
      <c r="I175" s="55"/>
      <c r="J175" s="55"/>
    </row>
    <row r="176" spans="1:10" x14ac:dyDescent="0.25">
      <c r="A176" s="12" t="s">
        <v>170</v>
      </c>
      <c r="B176" s="61">
        <v>291</v>
      </c>
      <c r="C176" s="62">
        <v>0</v>
      </c>
      <c r="D176" s="61">
        <v>291</v>
      </c>
      <c r="H176" s="55"/>
      <c r="I176" s="55"/>
      <c r="J176" s="55"/>
    </row>
    <row r="177" spans="1:10" x14ac:dyDescent="0.25">
      <c r="A177" s="12" t="s">
        <v>171</v>
      </c>
      <c r="B177" s="61">
        <v>422</v>
      </c>
      <c r="C177" s="62">
        <v>0</v>
      </c>
      <c r="D177" s="61">
        <v>422</v>
      </c>
      <c r="H177" s="55"/>
      <c r="I177" s="55"/>
      <c r="J177" s="55"/>
    </row>
    <row r="178" spans="1:10" x14ac:dyDescent="0.25">
      <c r="A178" s="12" t="s">
        <v>127</v>
      </c>
      <c r="B178" s="61">
        <v>560</v>
      </c>
      <c r="C178" s="62">
        <v>0</v>
      </c>
      <c r="D178" s="61">
        <v>560</v>
      </c>
      <c r="H178" s="55"/>
      <c r="I178" s="55"/>
      <c r="J178" s="55"/>
    </row>
    <row r="179" spans="1:10" x14ac:dyDescent="0.25">
      <c r="A179" s="12" t="s">
        <v>172</v>
      </c>
      <c r="B179" s="61">
        <v>1505</v>
      </c>
      <c r="C179" s="62">
        <v>0</v>
      </c>
      <c r="D179" s="61">
        <v>1505</v>
      </c>
      <c r="H179" s="55"/>
      <c r="I179" s="55"/>
      <c r="J179" s="55"/>
    </row>
    <row r="180" spans="1:10" x14ac:dyDescent="0.25">
      <c r="A180" s="12" t="s">
        <v>173</v>
      </c>
      <c r="B180" s="61">
        <v>1200</v>
      </c>
      <c r="C180" s="62">
        <v>0</v>
      </c>
      <c r="D180" s="61">
        <v>1200</v>
      </c>
      <c r="H180" s="55"/>
      <c r="I180" s="55"/>
      <c r="J180" s="55"/>
    </row>
    <row r="181" spans="1:10" x14ac:dyDescent="0.25">
      <c r="A181" s="12" t="s">
        <v>174</v>
      </c>
      <c r="B181" s="61">
        <v>1443</v>
      </c>
      <c r="C181" s="62">
        <v>0</v>
      </c>
      <c r="D181" s="61">
        <v>1443</v>
      </c>
      <c r="H181" s="55"/>
      <c r="I181" s="55"/>
      <c r="J181" s="55"/>
    </row>
    <row r="182" spans="1:10" x14ac:dyDescent="0.25">
      <c r="A182" s="7" t="s">
        <v>1254</v>
      </c>
      <c r="B182" s="57">
        <v>18250</v>
      </c>
      <c r="C182" s="58">
        <v>13658</v>
      </c>
      <c r="D182" s="59">
        <v>4592</v>
      </c>
      <c r="H182" s="55"/>
      <c r="I182" s="55"/>
      <c r="J182" s="55"/>
    </row>
    <row r="183" spans="1:10" x14ac:dyDescent="0.25">
      <c r="A183" s="8" t="s">
        <v>175</v>
      </c>
      <c r="B183" s="61">
        <v>12368</v>
      </c>
      <c r="C183" s="62">
        <v>11436</v>
      </c>
      <c r="D183" s="63">
        <v>932</v>
      </c>
      <c r="H183" s="55"/>
      <c r="I183" s="55"/>
      <c r="J183" s="55"/>
    </row>
    <row r="184" spans="1:10" x14ac:dyDescent="0.25">
      <c r="A184" s="11" t="s">
        <v>176</v>
      </c>
      <c r="B184" s="61">
        <v>11436</v>
      </c>
      <c r="C184" s="62">
        <v>11436</v>
      </c>
      <c r="D184" s="63">
        <v>0</v>
      </c>
      <c r="H184" s="55"/>
      <c r="I184" s="55"/>
      <c r="J184" s="55"/>
    </row>
    <row r="185" spans="1:10" x14ac:dyDescent="0.25">
      <c r="A185" s="8" t="s">
        <v>177</v>
      </c>
      <c r="B185" s="61">
        <v>2358</v>
      </c>
      <c r="C185" s="62">
        <v>2222</v>
      </c>
      <c r="D185" s="63">
        <v>136</v>
      </c>
      <c r="H185" s="55"/>
      <c r="I185" s="55"/>
      <c r="J185" s="55"/>
    </row>
    <row r="186" spans="1:10" x14ac:dyDescent="0.25">
      <c r="A186" s="11" t="s">
        <v>178</v>
      </c>
      <c r="B186" s="61">
        <v>2222</v>
      </c>
      <c r="C186" s="62">
        <v>2222</v>
      </c>
      <c r="D186" s="63">
        <v>0</v>
      </c>
      <c r="H186" s="55"/>
      <c r="I186" s="55"/>
      <c r="J186" s="55"/>
    </row>
    <row r="187" spans="1:10" x14ac:dyDescent="0.25">
      <c r="A187" s="12" t="s">
        <v>179</v>
      </c>
      <c r="B187" s="61">
        <v>581</v>
      </c>
      <c r="C187" s="62">
        <v>0</v>
      </c>
      <c r="D187" s="61">
        <v>581</v>
      </c>
      <c r="H187" s="55"/>
      <c r="I187" s="55"/>
      <c r="J187" s="55"/>
    </row>
    <row r="188" spans="1:10" x14ac:dyDescent="0.25">
      <c r="A188" s="12" t="s">
        <v>180</v>
      </c>
      <c r="B188" s="61">
        <v>488</v>
      </c>
      <c r="C188" s="62">
        <v>0</v>
      </c>
      <c r="D188" s="61">
        <v>488</v>
      </c>
      <c r="H188" s="55"/>
      <c r="I188" s="55"/>
      <c r="J188" s="55"/>
    </row>
    <row r="189" spans="1:10" x14ac:dyDescent="0.25">
      <c r="A189" s="12" t="s">
        <v>181</v>
      </c>
      <c r="B189" s="61">
        <v>59</v>
      </c>
      <c r="C189" s="62">
        <v>0</v>
      </c>
      <c r="D189" s="61">
        <v>59</v>
      </c>
      <c r="H189" s="55"/>
      <c r="I189" s="55"/>
      <c r="J189" s="55"/>
    </row>
    <row r="190" spans="1:10" ht="19.149999999999999" customHeight="1" x14ac:dyDescent="0.25">
      <c r="A190" s="12" t="s">
        <v>182</v>
      </c>
      <c r="B190" s="61">
        <v>185</v>
      </c>
      <c r="C190" s="62">
        <v>0</v>
      </c>
      <c r="D190" s="61">
        <v>185</v>
      </c>
      <c r="F190" s="78"/>
      <c r="H190" s="55"/>
      <c r="I190" s="55"/>
      <c r="J190" s="55"/>
    </row>
    <row r="191" spans="1:10" x14ac:dyDescent="0.25">
      <c r="A191" s="12" t="s">
        <v>183</v>
      </c>
      <c r="B191" s="61">
        <v>338</v>
      </c>
      <c r="C191" s="62">
        <v>0</v>
      </c>
      <c r="D191" s="61">
        <v>338</v>
      </c>
      <c r="H191" s="55"/>
      <c r="I191" s="55"/>
      <c r="J191" s="55"/>
    </row>
    <row r="192" spans="1:10" x14ac:dyDescent="0.25">
      <c r="A192" s="12" t="s">
        <v>184</v>
      </c>
      <c r="B192" s="61">
        <v>738</v>
      </c>
      <c r="C192" s="62">
        <v>0</v>
      </c>
      <c r="D192" s="61">
        <v>738</v>
      </c>
      <c r="H192" s="55"/>
      <c r="I192" s="55"/>
      <c r="J192" s="55"/>
    </row>
    <row r="193" spans="1:10" ht="15.6" customHeight="1" x14ac:dyDescent="0.25">
      <c r="A193" s="12" t="s">
        <v>185</v>
      </c>
      <c r="B193" s="61">
        <v>0</v>
      </c>
      <c r="C193" s="62">
        <v>0</v>
      </c>
      <c r="D193" s="61">
        <v>0</v>
      </c>
      <c r="F193" s="79"/>
      <c r="H193" s="55"/>
      <c r="I193" s="55"/>
      <c r="J193" s="55"/>
    </row>
    <row r="194" spans="1:10" x14ac:dyDescent="0.25">
      <c r="A194" s="12" t="s">
        <v>154</v>
      </c>
      <c r="B194" s="61">
        <v>124</v>
      </c>
      <c r="C194" s="62">
        <v>0</v>
      </c>
      <c r="D194" s="61">
        <v>124</v>
      </c>
      <c r="H194" s="55"/>
      <c r="I194" s="55"/>
      <c r="J194" s="55"/>
    </row>
    <row r="195" spans="1:10" x14ac:dyDescent="0.25">
      <c r="A195" s="12" t="s">
        <v>186</v>
      </c>
      <c r="B195" s="61">
        <v>398</v>
      </c>
      <c r="C195" s="62">
        <v>0</v>
      </c>
      <c r="D195" s="61">
        <v>398</v>
      </c>
      <c r="H195" s="55"/>
      <c r="I195" s="55"/>
      <c r="J195" s="55"/>
    </row>
    <row r="196" spans="1:10" x14ac:dyDescent="0.25">
      <c r="A196" s="12" t="s">
        <v>187</v>
      </c>
      <c r="B196" s="61">
        <v>574</v>
      </c>
      <c r="C196" s="62">
        <v>0</v>
      </c>
      <c r="D196" s="61">
        <v>574</v>
      </c>
      <c r="H196" s="55"/>
      <c r="I196" s="55"/>
      <c r="J196" s="55"/>
    </row>
    <row r="197" spans="1:10" x14ac:dyDescent="0.25">
      <c r="A197" s="12" t="s">
        <v>1094</v>
      </c>
      <c r="B197" s="61">
        <v>39</v>
      </c>
      <c r="C197" s="62">
        <v>0</v>
      </c>
      <c r="D197" s="61">
        <v>39</v>
      </c>
      <c r="H197" s="55"/>
      <c r="I197" s="55"/>
      <c r="J197" s="55"/>
    </row>
    <row r="198" spans="1:10" x14ac:dyDescent="0.25">
      <c r="A198" s="7" t="s">
        <v>1255</v>
      </c>
      <c r="B198" s="57">
        <v>29001</v>
      </c>
      <c r="C198" s="58">
        <v>9506</v>
      </c>
      <c r="D198" s="59">
        <v>19495</v>
      </c>
      <c r="H198" s="55"/>
      <c r="I198" s="55"/>
      <c r="J198" s="55"/>
    </row>
    <row r="199" spans="1:10" x14ac:dyDescent="0.25">
      <c r="A199" s="8" t="s">
        <v>189</v>
      </c>
      <c r="B199" s="61">
        <v>9506</v>
      </c>
      <c r="C199" s="62">
        <v>9506</v>
      </c>
      <c r="D199" s="63">
        <v>0</v>
      </c>
      <c r="H199" s="55"/>
      <c r="I199" s="55"/>
      <c r="J199" s="55"/>
    </row>
    <row r="200" spans="1:10" x14ac:dyDescent="0.25">
      <c r="A200" s="11" t="s">
        <v>190</v>
      </c>
      <c r="B200" s="61">
        <v>9506</v>
      </c>
      <c r="C200" s="62">
        <v>9506</v>
      </c>
      <c r="D200" s="63">
        <v>0</v>
      </c>
      <c r="H200" s="55"/>
      <c r="I200" s="55"/>
      <c r="J200" s="55"/>
    </row>
    <row r="201" spans="1:10" x14ac:dyDescent="0.25">
      <c r="A201" s="12" t="s">
        <v>191</v>
      </c>
      <c r="B201" s="61">
        <v>637</v>
      </c>
      <c r="C201" s="62">
        <v>0</v>
      </c>
      <c r="D201" s="61">
        <v>637</v>
      </c>
      <c r="H201" s="55"/>
      <c r="I201" s="55"/>
      <c r="J201" s="55"/>
    </row>
    <row r="202" spans="1:10" x14ac:dyDescent="0.25">
      <c r="A202" s="12" t="s">
        <v>192</v>
      </c>
      <c r="B202" s="61">
        <v>1125</v>
      </c>
      <c r="C202" s="62">
        <v>0</v>
      </c>
      <c r="D202" s="61">
        <v>1125</v>
      </c>
      <c r="H202" s="55"/>
      <c r="I202" s="55"/>
      <c r="J202" s="55"/>
    </row>
    <row r="203" spans="1:10" x14ac:dyDescent="0.25">
      <c r="A203" s="8" t="s">
        <v>193</v>
      </c>
      <c r="B203" s="61">
        <v>1554</v>
      </c>
      <c r="C203" s="62">
        <v>0</v>
      </c>
      <c r="D203" s="61">
        <v>1554</v>
      </c>
      <c r="H203" s="55"/>
      <c r="I203" s="55"/>
      <c r="J203" s="55"/>
    </row>
    <row r="204" spans="1:10" ht="15" customHeight="1" x14ac:dyDescent="0.25">
      <c r="A204" s="12" t="s">
        <v>194</v>
      </c>
      <c r="B204" s="61">
        <v>352</v>
      </c>
      <c r="C204" s="62">
        <v>0</v>
      </c>
      <c r="D204" s="61">
        <v>352</v>
      </c>
      <c r="H204" s="55"/>
      <c r="I204" s="55"/>
      <c r="J204" s="55"/>
    </row>
    <row r="205" spans="1:10" x14ac:dyDescent="0.25">
      <c r="A205" s="12" t="s">
        <v>195</v>
      </c>
      <c r="B205" s="61">
        <v>2314</v>
      </c>
      <c r="C205" s="62">
        <v>0</v>
      </c>
      <c r="D205" s="61">
        <v>2314</v>
      </c>
      <c r="H205" s="55"/>
      <c r="I205" s="55"/>
      <c r="J205" s="55"/>
    </row>
    <row r="206" spans="1:10" x14ac:dyDescent="0.25">
      <c r="A206" s="12" t="s">
        <v>196</v>
      </c>
      <c r="B206" s="61">
        <v>1144</v>
      </c>
      <c r="C206" s="62">
        <v>0</v>
      </c>
      <c r="D206" s="61">
        <v>1144</v>
      </c>
      <c r="H206" s="55"/>
      <c r="I206" s="55"/>
      <c r="J206" s="55"/>
    </row>
    <row r="207" spans="1:10" x14ac:dyDescent="0.25">
      <c r="A207" s="12" t="s">
        <v>197</v>
      </c>
      <c r="B207" s="61">
        <v>1755</v>
      </c>
      <c r="C207" s="62">
        <v>0</v>
      </c>
      <c r="D207" s="61">
        <v>1755</v>
      </c>
      <c r="H207" s="55"/>
      <c r="I207" s="55"/>
      <c r="J207" s="55"/>
    </row>
    <row r="208" spans="1:10" x14ac:dyDescent="0.25">
      <c r="A208" s="12" t="s">
        <v>198</v>
      </c>
      <c r="B208" s="61">
        <v>1324</v>
      </c>
      <c r="C208" s="62">
        <v>0</v>
      </c>
      <c r="D208" s="61">
        <v>1324</v>
      </c>
      <c r="H208" s="55"/>
      <c r="I208" s="55"/>
      <c r="J208" s="55"/>
    </row>
    <row r="209" spans="1:10" x14ac:dyDescent="0.25">
      <c r="A209" s="12" t="s">
        <v>199</v>
      </c>
      <c r="B209" s="61">
        <v>832</v>
      </c>
      <c r="C209" s="62">
        <v>0</v>
      </c>
      <c r="D209" s="61">
        <v>832</v>
      </c>
      <c r="H209" s="55"/>
      <c r="I209" s="55"/>
      <c r="J209" s="55"/>
    </row>
    <row r="210" spans="1:10" x14ac:dyDescent="0.25">
      <c r="A210" s="12" t="s">
        <v>200</v>
      </c>
      <c r="B210" s="61">
        <v>1347</v>
      </c>
      <c r="C210" s="62">
        <v>0</v>
      </c>
      <c r="D210" s="61">
        <v>1347</v>
      </c>
      <c r="H210" s="55"/>
      <c r="I210" s="55"/>
      <c r="J210" s="55"/>
    </row>
    <row r="211" spans="1:10" x14ac:dyDescent="0.25">
      <c r="A211" s="12" t="s">
        <v>201</v>
      </c>
      <c r="B211" s="61">
        <v>196</v>
      </c>
      <c r="C211" s="62">
        <v>0</v>
      </c>
      <c r="D211" s="61">
        <v>196</v>
      </c>
      <c r="H211" s="55"/>
      <c r="I211" s="55"/>
      <c r="J211" s="55"/>
    </row>
    <row r="212" spans="1:10" x14ac:dyDescent="0.25">
      <c r="A212" s="12" t="s">
        <v>61</v>
      </c>
      <c r="B212" s="61">
        <v>207</v>
      </c>
      <c r="C212" s="62">
        <v>0</v>
      </c>
      <c r="D212" s="61">
        <v>207</v>
      </c>
      <c r="H212" s="55"/>
      <c r="I212" s="55"/>
      <c r="J212" s="55"/>
    </row>
    <row r="213" spans="1:10" x14ac:dyDescent="0.25">
      <c r="A213" s="12" t="s">
        <v>202</v>
      </c>
      <c r="B213" s="61">
        <v>146</v>
      </c>
      <c r="C213" s="62">
        <v>0</v>
      </c>
      <c r="D213" s="61">
        <v>146</v>
      </c>
      <c r="H213" s="55"/>
      <c r="I213" s="55"/>
      <c r="J213" s="55"/>
    </row>
    <row r="214" spans="1:10" x14ac:dyDescent="0.25">
      <c r="A214" s="12" t="s">
        <v>203</v>
      </c>
      <c r="B214" s="61">
        <v>1720</v>
      </c>
      <c r="C214" s="62">
        <v>0</v>
      </c>
      <c r="D214" s="61">
        <v>1720</v>
      </c>
      <c r="H214" s="55"/>
      <c r="I214" s="55"/>
      <c r="J214" s="55"/>
    </row>
    <row r="215" spans="1:10" x14ac:dyDescent="0.25">
      <c r="A215" s="12" t="s">
        <v>204</v>
      </c>
      <c r="B215" s="61">
        <v>579</v>
      </c>
      <c r="C215" s="62">
        <v>0</v>
      </c>
      <c r="D215" s="61">
        <v>579</v>
      </c>
      <c r="H215" s="55"/>
      <c r="I215" s="55"/>
      <c r="J215" s="55"/>
    </row>
    <row r="216" spans="1:10" x14ac:dyDescent="0.25">
      <c r="A216" s="12" t="s">
        <v>205</v>
      </c>
      <c r="B216" s="61">
        <v>1082</v>
      </c>
      <c r="C216" s="62">
        <v>0</v>
      </c>
      <c r="D216" s="61">
        <v>1082</v>
      </c>
      <c r="H216" s="55"/>
      <c r="I216" s="55"/>
      <c r="J216" s="55"/>
    </row>
    <row r="217" spans="1:10" x14ac:dyDescent="0.25">
      <c r="A217" s="12" t="s">
        <v>206</v>
      </c>
      <c r="B217" s="61">
        <v>1324</v>
      </c>
      <c r="C217" s="62">
        <v>0</v>
      </c>
      <c r="D217" s="61">
        <v>1324</v>
      </c>
      <c r="H217" s="55"/>
      <c r="I217" s="55"/>
      <c r="J217" s="55"/>
    </row>
    <row r="218" spans="1:10" x14ac:dyDescent="0.25">
      <c r="A218" s="12" t="s">
        <v>207</v>
      </c>
      <c r="B218" s="61">
        <v>727</v>
      </c>
      <c r="C218" s="62">
        <v>0</v>
      </c>
      <c r="D218" s="61">
        <v>727</v>
      </c>
      <c r="H218" s="55"/>
      <c r="I218" s="55"/>
      <c r="J218" s="55"/>
    </row>
    <row r="219" spans="1:10" x14ac:dyDescent="0.25">
      <c r="A219" s="12" t="s">
        <v>208</v>
      </c>
      <c r="B219" s="61">
        <v>875</v>
      </c>
      <c r="C219" s="62">
        <v>0</v>
      </c>
      <c r="D219" s="61">
        <v>875</v>
      </c>
      <c r="H219" s="55"/>
      <c r="I219" s="55"/>
      <c r="J219" s="55"/>
    </row>
    <row r="220" spans="1:10" x14ac:dyDescent="0.25">
      <c r="A220" s="12" t="s">
        <v>209</v>
      </c>
      <c r="B220" s="61">
        <v>255</v>
      </c>
      <c r="C220" s="62">
        <v>0</v>
      </c>
      <c r="D220" s="61">
        <v>255</v>
      </c>
      <c r="H220" s="55"/>
      <c r="I220" s="55"/>
      <c r="J220" s="55"/>
    </row>
    <row r="221" spans="1:10" x14ac:dyDescent="0.25">
      <c r="A221" s="7" t="s">
        <v>751</v>
      </c>
      <c r="B221" s="57">
        <v>4374</v>
      </c>
      <c r="C221" s="58">
        <v>4118</v>
      </c>
      <c r="D221" s="59">
        <v>256</v>
      </c>
      <c r="H221" s="55"/>
      <c r="I221" s="55"/>
      <c r="J221" s="55"/>
    </row>
    <row r="222" spans="1:10" x14ac:dyDescent="0.25">
      <c r="A222" s="8" t="s">
        <v>211</v>
      </c>
      <c r="B222" s="61">
        <v>3052</v>
      </c>
      <c r="C222" s="62">
        <v>3051</v>
      </c>
      <c r="D222" s="63">
        <v>1</v>
      </c>
      <c r="H222" s="55"/>
      <c r="I222" s="55"/>
      <c r="J222" s="55"/>
    </row>
    <row r="223" spans="1:10" x14ac:dyDescent="0.25">
      <c r="A223" s="11" t="s">
        <v>212</v>
      </c>
      <c r="B223" s="61">
        <v>3051</v>
      </c>
      <c r="C223" s="62">
        <v>3051</v>
      </c>
      <c r="D223" s="63">
        <v>0</v>
      </c>
      <c r="H223" s="55"/>
      <c r="I223" s="55"/>
      <c r="J223" s="55"/>
    </row>
    <row r="224" spans="1:10" x14ac:dyDescent="0.25">
      <c r="A224" s="8" t="s">
        <v>213</v>
      </c>
      <c r="B224" s="61">
        <v>510</v>
      </c>
      <c r="C224" s="62">
        <v>273</v>
      </c>
      <c r="D224" s="63">
        <v>237</v>
      </c>
      <c r="H224" s="55"/>
      <c r="I224" s="55"/>
      <c r="J224" s="55"/>
    </row>
    <row r="225" spans="1:10" x14ac:dyDescent="0.25">
      <c r="A225" s="11" t="s">
        <v>214</v>
      </c>
      <c r="B225" s="61">
        <v>273</v>
      </c>
      <c r="C225" s="62">
        <v>273</v>
      </c>
      <c r="D225" s="63">
        <v>0</v>
      </c>
      <c r="H225" s="55"/>
      <c r="I225" s="55"/>
      <c r="J225" s="55"/>
    </row>
    <row r="226" spans="1:10" x14ac:dyDescent="0.25">
      <c r="A226" s="8" t="s">
        <v>215</v>
      </c>
      <c r="B226" s="61">
        <v>168</v>
      </c>
      <c r="C226" s="62">
        <v>168</v>
      </c>
      <c r="D226" s="63">
        <v>0</v>
      </c>
      <c r="H226" s="55"/>
      <c r="I226" s="55"/>
      <c r="J226" s="55"/>
    </row>
    <row r="227" spans="1:10" x14ac:dyDescent="0.25">
      <c r="A227" s="11" t="s">
        <v>216</v>
      </c>
      <c r="B227" s="61">
        <v>168</v>
      </c>
      <c r="C227" s="62">
        <v>168</v>
      </c>
      <c r="D227" s="63">
        <v>0</v>
      </c>
      <c r="H227" s="55"/>
      <c r="I227" s="55"/>
      <c r="J227" s="55"/>
    </row>
    <row r="228" spans="1:10" x14ac:dyDescent="0.25">
      <c r="A228" s="8" t="s">
        <v>217</v>
      </c>
      <c r="B228" s="61">
        <v>426</v>
      </c>
      <c r="C228" s="62">
        <v>426</v>
      </c>
      <c r="D228" s="63">
        <v>0</v>
      </c>
      <c r="H228" s="55"/>
      <c r="I228" s="55"/>
      <c r="J228" s="55"/>
    </row>
    <row r="229" spans="1:10" x14ac:dyDescent="0.25">
      <c r="A229" s="11" t="s">
        <v>218</v>
      </c>
      <c r="B229" s="61">
        <v>426</v>
      </c>
      <c r="C229" s="62">
        <v>426</v>
      </c>
      <c r="D229" s="63">
        <v>0</v>
      </c>
      <c r="H229" s="55"/>
      <c r="I229" s="55"/>
      <c r="J229" s="55"/>
    </row>
    <row r="230" spans="1:10" x14ac:dyDescent="0.25">
      <c r="A230" s="8" t="s">
        <v>219</v>
      </c>
      <c r="B230" s="61">
        <v>200</v>
      </c>
      <c r="C230" s="62">
        <v>200</v>
      </c>
      <c r="D230" s="63">
        <v>0</v>
      </c>
      <c r="H230" s="55"/>
      <c r="I230" s="55"/>
      <c r="J230" s="55"/>
    </row>
    <row r="231" spans="1:10" x14ac:dyDescent="0.25">
      <c r="A231" s="11" t="s">
        <v>220</v>
      </c>
      <c r="B231" s="61">
        <v>200</v>
      </c>
      <c r="C231" s="62">
        <v>200</v>
      </c>
      <c r="D231" s="63">
        <v>0</v>
      </c>
      <c r="H231" s="55"/>
      <c r="I231" s="55"/>
      <c r="J231" s="55"/>
    </row>
    <row r="232" spans="1:10" ht="30" x14ac:dyDescent="0.25">
      <c r="A232" s="12" t="s">
        <v>763</v>
      </c>
      <c r="B232" s="61">
        <v>18</v>
      </c>
      <c r="C232" s="62">
        <v>0</v>
      </c>
      <c r="D232" s="63">
        <v>18</v>
      </c>
      <c r="H232" s="55"/>
      <c r="I232" s="55"/>
      <c r="J232" s="55"/>
    </row>
    <row r="233" spans="1:10" ht="15" customHeight="1" x14ac:dyDescent="0.25">
      <c r="A233" s="7" t="s">
        <v>1256</v>
      </c>
      <c r="B233" s="57">
        <v>49890</v>
      </c>
      <c r="C233" s="58">
        <v>41879</v>
      </c>
      <c r="D233" s="59">
        <v>8011</v>
      </c>
      <c r="H233" s="55"/>
      <c r="I233" s="55"/>
      <c r="J233" s="55"/>
    </row>
    <row r="234" spans="1:10" x14ac:dyDescent="0.25">
      <c r="A234" s="8" t="s">
        <v>222</v>
      </c>
      <c r="B234" s="61">
        <v>23979</v>
      </c>
      <c r="C234" s="62">
        <v>23979</v>
      </c>
      <c r="D234" s="63">
        <v>0</v>
      </c>
      <c r="H234" s="55"/>
      <c r="I234" s="55"/>
      <c r="J234" s="55"/>
    </row>
    <row r="235" spans="1:10" x14ac:dyDescent="0.25">
      <c r="A235" s="11" t="s">
        <v>223</v>
      </c>
      <c r="B235" s="61">
        <v>23979</v>
      </c>
      <c r="C235" s="62">
        <v>23979</v>
      </c>
      <c r="D235" s="63">
        <v>0</v>
      </c>
      <c r="H235" s="55"/>
      <c r="I235" s="55"/>
      <c r="J235" s="55"/>
    </row>
    <row r="236" spans="1:10" x14ac:dyDescent="0.25">
      <c r="A236" s="8" t="s">
        <v>224</v>
      </c>
      <c r="B236" s="61">
        <v>1991</v>
      </c>
      <c r="C236" s="62">
        <v>1102</v>
      </c>
      <c r="D236" s="63">
        <v>889</v>
      </c>
      <c r="H236" s="55"/>
      <c r="I236" s="55"/>
      <c r="J236" s="55"/>
    </row>
    <row r="237" spans="1:10" x14ac:dyDescent="0.25">
      <c r="A237" s="11" t="s">
        <v>225</v>
      </c>
      <c r="B237" s="61">
        <v>1102</v>
      </c>
      <c r="C237" s="62">
        <v>1102</v>
      </c>
      <c r="D237" s="63">
        <v>0</v>
      </c>
      <c r="H237" s="55"/>
      <c r="I237" s="55"/>
      <c r="J237" s="55"/>
    </row>
    <row r="238" spans="1:10" x14ac:dyDescent="0.25">
      <c r="A238" s="8" t="s">
        <v>226</v>
      </c>
      <c r="B238" s="61">
        <v>9584</v>
      </c>
      <c r="C238" s="62">
        <v>9584</v>
      </c>
      <c r="D238" s="63">
        <v>0</v>
      </c>
      <c r="H238" s="55"/>
      <c r="I238" s="55"/>
      <c r="J238" s="55"/>
    </row>
    <row r="239" spans="1:10" x14ac:dyDescent="0.25">
      <c r="A239" s="11" t="s">
        <v>227</v>
      </c>
      <c r="B239" s="61">
        <v>9584</v>
      </c>
      <c r="C239" s="62">
        <v>9584</v>
      </c>
      <c r="D239" s="63">
        <v>0</v>
      </c>
      <c r="H239" s="55"/>
      <c r="I239" s="55"/>
      <c r="J239" s="55"/>
    </row>
    <row r="240" spans="1:10" x14ac:dyDescent="0.25">
      <c r="A240" s="8" t="s">
        <v>228</v>
      </c>
      <c r="B240" s="61">
        <v>981</v>
      </c>
      <c r="C240" s="62">
        <v>981</v>
      </c>
      <c r="D240" s="63">
        <v>0</v>
      </c>
      <c r="H240" s="55"/>
      <c r="I240" s="55"/>
      <c r="J240" s="55"/>
    </row>
    <row r="241" spans="1:10" x14ac:dyDescent="0.25">
      <c r="A241" s="11" t="s">
        <v>229</v>
      </c>
      <c r="B241" s="61">
        <v>981</v>
      </c>
      <c r="C241" s="62">
        <v>981</v>
      </c>
      <c r="D241" s="63">
        <v>0</v>
      </c>
      <c r="H241" s="55"/>
      <c r="I241" s="55"/>
      <c r="J241" s="55"/>
    </row>
    <row r="242" spans="1:10" x14ac:dyDescent="0.25">
      <c r="A242" s="8" t="s">
        <v>230</v>
      </c>
      <c r="B242" s="61">
        <v>3289</v>
      </c>
      <c r="C242" s="62">
        <v>3289</v>
      </c>
      <c r="D242" s="63">
        <v>0</v>
      </c>
      <c r="H242" s="55"/>
      <c r="I242" s="55"/>
      <c r="J242" s="55"/>
    </row>
    <row r="243" spans="1:10" x14ac:dyDescent="0.25">
      <c r="A243" s="11" t="s">
        <v>231</v>
      </c>
      <c r="B243" s="61">
        <v>3289</v>
      </c>
      <c r="C243" s="62">
        <v>3289</v>
      </c>
      <c r="D243" s="63">
        <v>0</v>
      </c>
      <c r="H243" s="55"/>
      <c r="I243" s="55"/>
      <c r="J243" s="55"/>
    </row>
    <row r="244" spans="1:10" x14ac:dyDescent="0.25">
      <c r="A244" s="8" t="s">
        <v>232</v>
      </c>
      <c r="B244" s="61">
        <v>1323</v>
      </c>
      <c r="C244" s="62">
        <v>1310</v>
      </c>
      <c r="D244" s="63">
        <v>13</v>
      </c>
      <c r="H244" s="55"/>
      <c r="I244" s="55"/>
      <c r="J244" s="55"/>
    </row>
    <row r="245" spans="1:10" x14ac:dyDescent="0.25">
      <c r="A245" s="11" t="s">
        <v>233</v>
      </c>
      <c r="B245" s="61">
        <v>1310</v>
      </c>
      <c r="C245" s="62">
        <v>1310</v>
      </c>
      <c r="D245" s="63">
        <v>0</v>
      </c>
      <c r="H245" s="55"/>
      <c r="I245" s="55"/>
      <c r="J245" s="55"/>
    </row>
    <row r="246" spans="1:10" x14ac:dyDescent="0.25">
      <c r="A246" s="8" t="s">
        <v>234</v>
      </c>
      <c r="B246" s="61">
        <v>1041</v>
      </c>
      <c r="C246" s="62">
        <v>628</v>
      </c>
      <c r="D246" s="63">
        <v>413</v>
      </c>
      <c r="H246" s="55"/>
      <c r="I246" s="55"/>
      <c r="J246" s="55"/>
    </row>
    <row r="247" spans="1:10" x14ac:dyDescent="0.25">
      <c r="A247" s="11" t="s">
        <v>235</v>
      </c>
      <c r="B247" s="61">
        <v>628</v>
      </c>
      <c r="C247" s="62">
        <v>628</v>
      </c>
      <c r="D247" s="63">
        <v>0</v>
      </c>
      <c r="H247" s="55"/>
      <c r="I247" s="55"/>
      <c r="J247" s="55"/>
    </row>
    <row r="248" spans="1:10" x14ac:dyDescent="0.25">
      <c r="A248" s="8" t="s">
        <v>236</v>
      </c>
      <c r="B248" s="61">
        <v>1006</v>
      </c>
      <c r="C248" s="62">
        <v>1006</v>
      </c>
      <c r="D248" s="63">
        <v>0</v>
      </c>
      <c r="H248" s="55"/>
      <c r="I248" s="55"/>
      <c r="J248" s="55"/>
    </row>
    <row r="249" spans="1:10" x14ac:dyDescent="0.25">
      <c r="A249" s="11" t="s">
        <v>237</v>
      </c>
      <c r="B249" s="61">
        <v>1006</v>
      </c>
      <c r="C249" s="62">
        <v>1006</v>
      </c>
      <c r="D249" s="63">
        <v>0</v>
      </c>
      <c r="E249" s="2">
        <v>0</v>
      </c>
      <c r="H249" s="55"/>
      <c r="I249" s="55"/>
      <c r="J249" s="55"/>
    </row>
    <row r="250" spans="1:10" x14ac:dyDescent="0.25">
      <c r="A250" s="12" t="s">
        <v>238</v>
      </c>
      <c r="B250" s="61">
        <v>1789</v>
      </c>
      <c r="C250" s="62">
        <v>0</v>
      </c>
      <c r="D250" s="63">
        <v>1789</v>
      </c>
      <c r="H250" s="55"/>
      <c r="I250" s="55"/>
      <c r="J250" s="55"/>
    </row>
    <row r="251" spans="1:10" x14ac:dyDescent="0.25">
      <c r="A251" s="12" t="s">
        <v>239</v>
      </c>
      <c r="B251" s="61">
        <v>367</v>
      </c>
      <c r="C251" s="62">
        <v>0</v>
      </c>
      <c r="D251" s="61">
        <v>367</v>
      </c>
      <c r="H251" s="55"/>
      <c r="I251" s="55"/>
      <c r="J251" s="55"/>
    </row>
    <row r="252" spans="1:10" x14ac:dyDescent="0.25">
      <c r="A252" s="12" t="s">
        <v>240</v>
      </c>
      <c r="B252" s="61">
        <v>334</v>
      </c>
      <c r="C252" s="62">
        <v>0</v>
      </c>
      <c r="D252" s="61">
        <v>334</v>
      </c>
      <c r="H252" s="55"/>
      <c r="I252" s="55"/>
      <c r="J252" s="55"/>
    </row>
    <row r="253" spans="1:10" x14ac:dyDescent="0.25">
      <c r="A253" s="12" t="s">
        <v>241</v>
      </c>
      <c r="B253" s="61">
        <v>311</v>
      </c>
      <c r="C253" s="62">
        <v>0</v>
      </c>
      <c r="D253" s="61">
        <v>311</v>
      </c>
      <c r="H253" s="55"/>
      <c r="I253" s="55"/>
      <c r="J253" s="55"/>
    </row>
    <row r="254" spans="1:10" x14ac:dyDescent="0.25">
      <c r="A254" s="12" t="s">
        <v>182</v>
      </c>
      <c r="B254" s="61">
        <v>798</v>
      </c>
      <c r="C254" s="62">
        <v>0</v>
      </c>
      <c r="D254" s="61">
        <v>798</v>
      </c>
      <c r="H254" s="55"/>
      <c r="I254" s="55"/>
      <c r="J254" s="55"/>
    </row>
    <row r="255" spans="1:10" x14ac:dyDescent="0.25">
      <c r="A255" s="12" t="s">
        <v>242</v>
      </c>
      <c r="B255" s="61">
        <v>733</v>
      </c>
      <c r="C255" s="62">
        <v>0</v>
      </c>
      <c r="D255" s="61">
        <v>733</v>
      </c>
      <c r="H255" s="55"/>
      <c r="I255" s="55"/>
      <c r="J255" s="55"/>
    </row>
    <row r="256" spans="1:10" x14ac:dyDescent="0.25">
      <c r="A256" s="12" t="s">
        <v>243</v>
      </c>
      <c r="B256" s="61">
        <v>1114</v>
      </c>
      <c r="C256" s="62">
        <v>0</v>
      </c>
      <c r="D256" s="61">
        <v>1114</v>
      </c>
      <c r="H256" s="55"/>
      <c r="I256" s="55"/>
      <c r="J256" s="55"/>
    </row>
    <row r="257" spans="1:10" x14ac:dyDescent="0.25">
      <c r="A257" s="12" t="s">
        <v>244</v>
      </c>
      <c r="B257" s="61">
        <v>686</v>
      </c>
      <c r="C257" s="62">
        <v>0</v>
      </c>
      <c r="D257" s="61">
        <v>686</v>
      </c>
      <c r="H257" s="55"/>
      <c r="I257" s="55"/>
      <c r="J257" s="55"/>
    </row>
    <row r="258" spans="1:10" x14ac:dyDescent="0.25">
      <c r="A258" s="12" t="s">
        <v>245</v>
      </c>
      <c r="B258" s="61">
        <v>519</v>
      </c>
      <c r="C258" s="62">
        <v>0</v>
      </c>
      <c r="D258" s="61">
        <v>519</v>
      </c>
      <c r="H258" s="55"/>
      <c r="I258" s="55"/>
      <c r="J258" s="55"/>
    </row>
    <row r="259" spans="1:10" ht="30" x14ac:dyDescent="0.25">
      <c r="A259" s="12" t="s">
        <v>246</v>
      </c>
      <c r="B259" s="61">
        <v>45</v>
      </c>
      <c r="C259" s="62">
        <v>0</v>
      </c>
      <c r="D259" s="63">
        <v>45</v>
      </c>
      <c r="H259" s="55"/>
      <c r="I259" s="55"/>
      <c r="J259" s="55"/>
    </row>
    <row r="260" spans="1:10" x14ac:dyDescent="0.25">
      <c r="A260" s="14" t="s">
        <v>1257</v>
      </c>
      <c r="B260" s="57">
        <v>64475</v>
      </c>
      <c r="C260" s="58">
        <v>45983</v>
      </c>
      <c r="D260" s="59">
        <v>18492</v>
      </c>
      <c r="H260" s="55"/>
      <c r="I260" s="55"/>
      <c r="J260" s="55"/>
    </row>
    <row r="261" spans="1:10" x14ac:dyDescent="0.25">
      <c r="A261" s="8" t="s">
        <v>247</v>
      </c>
      <c r="B261" s="61">
        <v>34049</v>
      </c>
      <c r="C261" s="62">
        <v>34049</v>
      </c>
      <c r="D261" s="63">
        <v>0</v>
      </c>
      <c r="H261" s="55"/>
      <c r="I261" s="55"/>
      <c r="J261" s="55"/>
    </row>
    <row r="262" spans="1:10" x14ac:dyDescent="0.25">
      <c r="A262" s="11" t="s">
        <v>248</v>
      </c>
      <c r="B262" s="61">
        <v>34049</v>
      </c>
      <c r="C262" s="62">
        <v>34049</v>
      </c>
      <c r="D262" s="63">
        <v>0</v>
      </c>
      <c r="H262" s="55"/>
      <c r="I262" s="55"/>
      <c r="J262" s="55"/>
    </row>
    <row r="263" spans="1:10" x14ac:dyDescent="0.25">
      <c r="A263" s="8" t="s">
        <v>249</v>
      </c>
      <c r="B263" s="61">
        <v>6136</v>
      </c>
      <c r="C263" s="62">
        <v>6136</v>
      </c>
      <c r="D263" s="63">
        <v>0</v>
      </c>
      <c r="H263" s="55"/>
      <c r="I263" s="55"/>
      <c r="J263" s="55"/>
    </row>
    <row r="264" spans="1:10" x14ac:dyDescent="0.25">
      <c r="A264" s="11" t="s">
        <v>250</v>
      </c>
      <c r="B264" s="61">
        <v>6136</v>
      </c>
      <c r="C264" s="62">
        <v>6136</v>
      </c>
      <c r="D264" s="63">
        <v>0</v>
      </c>
      <c r="H264" s="55"/>
      <c r="I264" s="55"/>
      <c r="J264" s="55"/>
    </row>
    <row r="265" spans="1:10" x14ac:dyDescent="0.25">
      <c r="A265" s="8" t="s">
        <v>251</v>
      </c>
      <c r="B265" s="61">
        <v>2470</v>
      </c>
      <c r="C265" s="62">
        <v>1604</v>
      </c>
      <c r="D265" s="63">
        <v>866</v>
      </c>
      <c r="H265" s="55"/>
      <c r="I265" s="55"/>
      <c r="J265" s="55"/>
    </row>
    <row r="266" spans="1:10" x14ac:dyDescent="0.25">
      <c r="A266" s="11" t="s">
        <v>252</v>
      </c>
      <c r="B266" s="61">
        <v>1604</v>
      </c>
      <c r="C266" s="62">
        <v>1604</v>
      </c>
      <c r="D266" s="63">
        <v>0</v>
      </c>
      <c r="H266" s="55"/>
      <c r="I266" s="55"/>
      <c r="J266" s="55"/>
    </row>
    <row r="267" spans="1:10" x14ac:dyDescent="0.25">
      <c r="A267" s="8" t="s">
        <v>253</v>
      </c>
      <c r="B267" s="61">
        <v>2407</v>
      </c>
      <c r="C267" s="62">
        <v>1629</v>
      </c>
      <c r="D267" s="63">
        <v>778</v>
      </c>
      <c r="H267" s="55"/>
      <c r="I267" s="55"/>
      <c r="J267" s="55"/>
    </row>
    <row r="268" spans="1:10" x14ac:dyDescent="0.25">
      <c r="A268" s="11" t="s">
        <v>254</v>
      </c>
      <c r="B268" s="61">
        <v>1629</v>
      </c>
      <c r="C268" s="62">
        <v>1629</v>
      </c>
      <c r="D268" s="63">
        <v>0</v>
      </c>
      <c r="H268" s="55"/>
      <c r="I268" s="55"/>
      <c r="J268" s="55"/>
    </row>
    <row r="269" spans="1:10" x14ac:dyDescent="0.25">
      <c r="A269" s="8" t="s">
        <v>255</v>
      </c>
      <c r="B269" s="61">
        <v>2565</v>
      </c>
      <c r="C269" s="62">
        <v>2565</v>
      </c>
      <c r="D269" s="63">
        <v>0</v>
      </c>
      <c r="H269" s="55"/>
      <c r="I269" s="55"/>
      <c r="J269" s="55"/>
    </row>
    <row r="270" spans="1:10" x14ac:dyDescent="0.25">
      <c r="A270" s="11" t="s">
        <v>256</v>
      </c>
      <c r="B270" s="61">
        <v>2565</v>
      </c>
      <c r="C270" s="62">
        <v>2565</v>
      </c>
      <c r="D270" s="63">
        <v>0</v>
      </c>
      <c r="H270" s="55"/>
      <c r="I270" s="55"/>
      <c r="J270" s="55"/>
    </row>
    <row r="271" spans="1:10" x14ac:dyDescent="0.25">
      <c r="A271" s="12" t="s">
        <v>257</v>
      </c>
      <c r="B271" s="61">
        <v>426</v>
      </c>
      <c r="C271" s="62">
        <v>0</v>
      </c>
      <c r="D271" s="63">
        <v>426</v>
      </c>
      <c r="H271" s="55"/>
      <c r="I271" s="55"/>
      <c r="J271" s="55"/>
    </row>
    <row r="272" spans="1:10" x14ac:dyDescent="0.25">
      <c r="A272" s="12" t="s">
        <v>258</v>
      </c>
      <c r="B272" s="61">
        <v>418</v>
      </c>
      <c r="C272" s="62">
        <v>0</v>
      </c>
      <c r="D272" s="63">
        <v>418</v>
      </c>
      <c r="H272" s="55"/>
      <c r="I272" s="55"/>
      <c r="J272" s="55"/>
    </row>
    <row r="273" spans="1:10" x14ac:dyDescent="0.25">
      <c r="A273" s="12" t="s">
        <v>259</v>
      </c>
      <c r="B273" s="61">
        <v>1407</v>
      </c>
      <c r="C273" s="62">
        <v>0</v>
      </c>
      <c r="D273" s="63">
        <v>1407</v>
      </c>
      <c r="H273" s="55"/>
      <c r="I273" s="55"/>
      <c r="J273" s="55"/>
    </row>
    <row r="274" spans="1:10" x14ac:dyDescent="0.25">
      <c r="A274" s="12" t="s">
        <v>260</v>
      </c>
      <c r="B274" s="61">
        <v>328</v>
      </c>
      <c r="C274" s="62">
        <v>0</v>
      </c>
      <c r="D274" s="63">
        <v>328</v>
      </c>
      <c r="H274" s="55"/>
      <c r="I274" s="55"/>
      <c r="J274" s="55"/>
    </row>
    <row r="275" spans="1:10" x14ac:dyDescent="0.25">
      <c r="A275" s="12" t="s">
        <v>261</v>
      </c>
      <c r="B275" s="61">
        <v>430</v>
      </c>
      <c r="C275" s="62">
        <v>0</v>
      </c>
      <c r="D275" s="63">
        <v>430</v>
      </c>
      <c r="H275" s="55"/>
      <c r="I275" s="55"/>
      <c r="J275" s="55"/>
    </row>
    <row r="276" spans="1:10" x14ac:dyDescent="0.25">
      <c r="A276" s="12" t="s">
        <v>262</v>
      </c>
      <c r="B276" s="61">
        <v>1137</v>
      </c>
      <c r="C276" s="62">
        <v>0</v>
      </c>
      <c r="D276" s="63">
        <v>1137</v>
      </c>
      <c r="H276" s="55"/>
      <c r="I276" s="55"/>
      <c r="J276" s="55"/>
    </row>
    <row r="277" spans="1:10" x14ac:dyDescent="0.25">
      <c r="A277" s="12" t="s">
        <v>263</v>
      </c>
      <c r="B277" s="61">
        <v>796</v>
      </c>
      <c r="C277" s="62">
        <v>0</v>
      </c>
      <c r="D277" s="63">
        <v>796</v>
      </c>
      <c r="H277" s="55"/>
      <c r="I277" s="55"/>
      <c r="J277" s="55"/>
    </row>
    <row r="278" spans="1:10" x14ac:dyDescent="0.25">
      <c r="A278" s="12" t="s">
        <v>264</v>
      </c>
      <c r="B278" s="61">
        <v>150</v>
      </c>
      <c r="C278" s="62">
        <v>0</v>
      </c>
      <c r="D278" s="63">
        <v>150</v>
      </c>
      <c r="H278" s="55"/>
      <c r="I278" s="55"/>
      <c r="J278" s="55"/>
    </row>
    <row r="279" spans="1:10" x14ac:dyDescent="0.25">
      <c r="A279" s="12" t="s">
        <v>265</v>
      </c>
      <c r="B279" s="61">
        <v>985</v>
      </c>
      <c r="C279" s="62">
        <v>0</v>
      </c>
      <c r="D279" s="63">
        <v>985</v>
      </c>
      <c r="H279" s="55"/>
      <c r="I279" s="55"/>
      <c r="J279" s="55"/>
    </row>
    <row r="280" spans="1:10" x14ac:dyDescent="0.25">
      <c r="A280" s="12" t="s">
        <v>266</v>
      </c>
      <c r="B280" s="61">
        <v>236</v>
      </c>
      <c r="C280" s="62">
        <v>0</v>
      </c>
      <c r="D280" s="63">
        <v>236</v>
      </c>
      <c r="H280" s="55"/>
      <c r="I280" s="55"/>
      <c r="J280" s="55"/>
    </row>
    <row r="281" spans="1:10" x14ac:dyDescent="0.25">
      <c r="A281" s="12" t="s">
        <v>267</v>
      </c>
      <c r="B281" s="61">
        <v>676</v>
      </c>
      <c r="C281" s="62">
        <v>0</v>
      </c>
      <c r="D281" s="63">
        <v>676</v>
      </c>
      <c r="H281" s="55"/>
      <c r="I281" s="55"/>
      <c r="J281" s="55"/>
    </row>
    <row r="282" spans="1:10" x14ac:dyDescent="0.25">
      <c r="A282" s="12" t="s">
        <v>268</v>
      </c>
      <c r="B282" s="61">
        <v>493</v>
      </c>
      <c r="C282" s="62">
        <v>0</v>
      </c>
      <c r="D282" s="63">
        <v>493</v>
      </c>
      <c r="H282" s="55"/>
      <c r="I282" s="55"/>
      <c r="J282" s="55"/>
    </row>
    <row r="283" spans="1:10" x14ac:dyDescent="0.25">
      <c r="A283" s="12" t="s">
        <v>269</v>
      </c>
      <c r="B283" s="61">
        <v>530</v>
      </c>
      <c r="C283" s="62">
        <v>0</v>
      </c>
      <c r="D283" s="63">
        <v>530</v>
      </c>
      <c r="H283" s="55"/>
      <c r="I283" s="55"/>
      <c r="J283" s="55"/>
    </row>
    <row r="284" spans="1:10" x14ac:dyDescent="0.25">
      <c r="A284" s="12" t="s">
        <v>270</v>
      </c>
      <c r="B284" s="61">
        <v>3810</v>
      </c>
      <c r="C284" s="62">
        <v>0</v>
      </c>
      <c r="D284" s="63">
        <v>3810</v>
      </c>
      <c r="H284" s="55"/>
      <c r="I284" s="55"/>
      <c r="J284" s="55"/>
    </row>
    <row r="285" spans="1:10" x14ac:dyDescent="0.25">
      <c r="A285" s="12" t="s">
        <v>271</v>
      </c>
      <c r="B285" s="61">
        <v>2230</v>
      </c>
      <c r="C285" s="62">
        <v>0</v>
      </c>
      <c r="D285" s="63">
        <v>2230</v>
      </c>
      <c r="H285" s="55"/>
      <c r="I285" s="55"/>
      <c r="J285" s="55"/>
    </row>
    <row r="286" spans="1:10" x14ac:dyDescent="0.25">
      <c r="A286" s="12" t="s">
        <v>272</v>
      </c>
      <c r="B286" s="61">
        <v>372</v>
      </c>
      <c r="C286" s="62">
        <v>0</v>
      </c>
      <c r="D286" s="63">
        <v>372</v>
      </c>
      <c r="H286" s="55"/>
      <c r="I286" s="55"/>
      <c r="J286" s="55"/>
    </row>
    <row r="287" spans="1:10" x14ac:dyDescent="0.25">
      <c r="A287" s="12" t="s">
        <v>273</v>
      </c>
      <c r="B287" s="61">
        <v>1804</v>
      </c>
      <c r="C287" s="62">
        <v>0</v>
      </c>
      <c r="D287" s="63">
        <v>1804</v>
      </c>
      <c r="H287" s="55"/>
      <c r="I287" s="55"/>
      <c r="J287" s="55"/>
    </row>
    <row r="288" spans="1:10" x14ac:dyDescent="0.25">
      <c r="A288" s="12" t="s">
        <v>274</v>
      </c>
      <c r="B288" s="61">
        <v>620</v>
      </c>
      <c r="C288" s="62">
        <v>0</v>
      </c>
      <c r="D288" s="63">
        <v>620</v>
      </c>
      <c r="H288" s="55"/>
      <c r="I288" s="55"/>
      <c r="J288" s="55"/>
    </row>
    <row r="289" spans="1:10" x14ac:dyDescent="0.25">
      <c r="A289" s="7" t="s">
        <v>275</v>
      </c>
      <c r="B289" s="57">
        <v>9589</v>
      </c>
      <c r="C289" s="58">
        <v>0</v>
      </c>
      <c r="D289" s="59">
        <v>9589</v>
      </c>
      <c r="H289" s="55"/>
      <c r="I289" s="55"/>
      <c r="J289" s="55"/>
    </row>
    <row r="290" spans="1:10" x14ac:dyDescent="0.25">
      <c r="A290" s="12" t="s">
        <v>278</v>
      </c>
      <c r="B290" s="61">
        <v>991</v>
      </c>
      <c r="C290" s="62">
        <v>0</v>
      </c>
      <c r="D290" s="63">
        <v>991</v>
      </c>
      <c r="H290" s="55"/>
      <c r="I290" s="55"/>
      <c r="J290" s="55"/>
    </row>
    <row r="291" spans="1:10" x14ac:dyDescent="0.25">
      <c r="A291" s="12" t="s">
        <v>279</v>
      </c>
      <c r="B291" s="61">
        <v>4683</v>
      </c>
      <c r="C291" s="62">
        <v>0</v>
      </c>
      <c r="D291" s="63">
        <v>4683</v>
      </c>
      <c r="H291" s="55"/>
      <c r="I291" s="55"/>
      <c r="J291" s="55"/>
    </row>
    <row r="292" spans="1:10" x14ac:dyDescent="0.25">
      <c r="A292" s="12" t="s">
        <v>280</v>
      </c>
      <c r="B292" s="61">
        <v>506</v>
      </c>
      <c r="C292" s="62">
        <v>0</v>
      </c>
      <c r="D292" s="63">
        <v>506</v>
      </c>
      <c r="H292" s="55"/>
      <c r="I292" s="55"/>
      <c r="J292" s="55"/>
    </row>
    <row r="293" spans="1:10" x14ac:dyDescent="0.25">
      <c r="A293" s="12" t="s">
        <v>281</v>
      </c>
      <c r="B293" s="61">
        <v>824</v>
      </c>
      <c r="C293" s="62">
        <v>0</v>
      </c>
      <c r="D293" s="63">
        <v>824</v>
      </c>
      <c r="H293" s="55"/>
      <c r="I293" s="55"/>
      <c r="J293" s="55"/>
    </row>
    <row r="294" spans="1:10" x14ac:dyDescent="0.25">
      <c r="A294" s="12" t="s">
        <v>282</v>
      </c>
      <c r="B294" s="61">
        <v>934</v>
      </c>
      <c r="C294" s="62">
        <v>0</v>
      </c>
      <c r="D294" s="63">
        <v>934</v>
      </c>
      <c r="H294" s="55"/>
      <c r="I294" s="55"/>
      <c r="J294" s="55"/>
    </row>
    <row r="295" spans="1:10" x14ac:dyDescent="0.25">
      <c r="A295" s="72" t="s">
        <v>826</v>
      </c>
      <c r="B295" s="61">
        <v>1651</v>
      </c>
      <c r="C295" s="62">
        <v>0</v>
      </c>
      <c r="D295" s="63">
        <v>1651</v>
      </c>
      <c r="F295" s="80"/>
      <c r="G295" s="73"/>
      <c r="H295" s="73"/>
      <c r="I295" s="73"/>
      <c r="J295" s="55"/>
    </row>
    <row r="296" spans="1:10" x14ac:dyDescent="0.25">
      <c r="A296" s="7" t="s">
        <v>1258</v>
      </c>
      <c r="B296" s="57">
        <v>39672</v>
      </c>
      <c r="C296" s="58">
        <v>34888</v>
      </c>
      <c r="D296" s="59">
        <v>4784</v>
      </c>
      <c r="H296" s="55"/>
      <c r="I296" s="55"/>
      <c r="J296" s="55"/>
    </row>
    <row r="297" spans="1:10" x14ac:dyDescent="0.25">
      <c r="A297" s="8" t="s">
        <v>283</v>
      </c>
      <c r="B297" s="61">
        <v>18638</v>
      </c>
      <c r="C297" s="62">
        <v>18302</v>
      </c>
      <c r="D297" s="66">
        <v>336</v>
      </c>
      <c r="F297" s="81"/>
      <c r="H297" s="55"/>
      <c r="I297" s="55"/>
      <c r="J297" s="55"/>
    </row>
    <row r="298" spans="1:10" x14ac:dyDescent="0.25">
      <c r="A298" s="11" t="s">
        <v>284</v>
      </c>
      <c r="B298" s="82">
        <v>18302</v>
      </c>
      <c r="C298" s="17">
        <v>18302</v>
      </c>
      <c r="D298" s="62">
        <v>0</v>
      </c>
      <c r="H298" s="55"/>
      <c r="I298" s="55"/>
      <c r="J298" s="55"/>
    </row>
    <row r="299" spans="1:10" x14ac:dyDescent="0.25">
      <c r="A299" s="8" t="s">
        <v>285</v>
      </c>
      <c r="B299" s="61">
        <v>13518</v>
      </c>
      <c r="C299" s="62">
        <v>12901</v>
      </c>
      <c r="D299" s="69">
        <v>617</v>
      </c>
      <c r="H299" s="55"/>
      <c r="I299" s="55"/>
      <c r="J299" s="55"/>
    </row>
    <row r="300" spans="1:10" x14ac:dyDescent="0.25">
      <c r="A300" s="11" t="s">
        <v>286</v>
      </c>
      <c r="B300" s="61">
        <v>12901</v>
      </c>
      <c r="C300" s="62">
        <v>12901</v>
      </c>
      <c r="D300" s="63">
        <v>0</v>
      </c>
      <c r="H300" s="55"/>
      <c r="I300" s="55"/>
      <c r="J300" s="55"/>
    </row>
    <row r="301" spans="1:10" x14ac:dyDescent="0.25">
      <c r="A301" s="8" t="s">
        <v>289</v>
      </c>
      <c r="B301" s="61">
        <v>4436</v>
      </c>
      <c r="C301" s="62">
        <v>3685</v>
      </c>
      <c r="D301" s="63">
        <v>751</v>
      </c>
      <c r="H301" s="55"/>
      <c r="I301" s="55"/>
      <c r="J301" s="55"/>
    </row>
    <row r="302" spans="1:10" x14ac:dyDescent="0.25">
      <c r="A302" s="11" t="s">
        <v>290</v>
      </c>
      <c r="B302" s="61">
        <v>3685</v>
      </c>
      <c r="C302" s="62">
        <v>3685</v>
      </c>
      <c r="D302" s="63">
        <v>0</v>
      </c>
      <c r="H302" s="55"/>
      <c r="I302" s="55"/>
      <c r="J302" s="55"/>
    </row>
    <row r="303" spans="1:10" x14ac:dyDescent="0.25">
      <c r="A303" s="12" t="s">
        <v>291</v>
      </c>
      <c r="B303" s="61">
        <v>651</v>
      </c>
      <c r="C303" s="62">
        <v>0</v>
      </c>
      <c r="D303" s="63">
        <v>651</v>
      </c>
      <c r="H303" s="55"/>
      <c r="I303" s="55"/>
      <c r="J303" s="55"/>
    </row>
    <row r="304" spans="1:10" x14ac:dyDescent="0.25">
      <c r="A304" s="12" t="s">
        <v>292</v>
      </c>
      <c r="B304" s="61">
        <v>80</v>
      </c>
      <c r="C304" s="62">
        <v>0</v>
      </c>
      <c r="D304" s="63">
        <v>80</v>
      </c>
      <c r="H304" s="55"/>
      <c r="I304" s="55"/>
      <c r="J304" s="55"/>
    </row>
    <row r="305" spans="1:10" x14ac:dyDescent="0.25">
      <c r="A305" s="12" t="s">
        <v>293</v>
      </c>
      <c r="B305" s="61">
        <v>1261</v>
      </c>
      <c r="C305" s="62">
        <v>0</v>
      </c>
      <c r="D305" s="63">
        <v>1261</v>
      </c>
      <c r="H305" s="55"/>
      <c r="I305" s="55"/>
      <c r="J305" s="55"/>
    </row>
    <row r="306" spans="1:10" x14ac:dyDescent="0.25">
      <c r="A306" s="12" t="s">
        <v>294</v>
      </c>
      <c r="B306" s="61">
        <v>686</v>
      </c>
      <c r="C306" s="62">
        <v>0</v>
      </c>
      <c r="D306" s="63">
        <v>686</v>
      </c>
      <c r="H306" s="55"/>
      <c r="I306" s="55"/>
      <c r="J306" s="55"/>
    </row>
    <row r="307" spans="1:10" x14ac:dyDescent="0.25">
      <c r="A307" s="72" t="s">
        <v>838</v>
      </c>
      <c r="B307" s="61">
        <v>402</v>
      </c>
      <c r="C307" s="62">
        <v>0</v>
      </c>
      <c r="D307" s="63">
        <v>402</v>
      </c>
      <c r="F307" s="83"/>
      <c r="H307" s="55"/>
      <c r="I307" s="55"/>
      <c r="J307" s="55"/>
    </row>
    <row r="308" spans="1:10" x14ac:dyDescent="0.25">
      <c r="A308" s="7" t="s">
        <v>1272</v>
      </c>
      <c r="B308" s="57">
        <v>74881</v>
      </c>
      <c r="C308" s="58">
        <v>56387</v>
      </c>
      <c r="D308" s="59">
        <v>18494</v>
      </c>
      <c r="H308" s="55"/>
      <c r="I308" s="55"/>
      <c r="J308" s="55"/>
    </row>
    <row r="309" spans="1:10" x14ac:dyDescent="0.25">
      <c r="A309" s="8" t="s">
        <v>295</v>
      </c>
      <c r="B309" s="61">
        <v>33587</v>
      </c>
      <c r="C309" s="62">
        <v>33587</v>
      </c>
      <c r="D309" s="63">
        <v>0</v>
      </c>
      <c r="H309" s="55"/>
      <c r="I309" s="55"/>
      <c r="J309" s="55"/>
    </row>
    <row r="310" spans="1:10" x14ac:dyDescent="0.25">
      <c r="A310" s="11" t="s">
        <v>296</v>
      </c>
      <c r="B310" s="61">
        <v>33587</v>
      </c>
      <c r="C310" s="62">
        <v>33587</v>
      </c>
      <c r="D310" s="63">
        <v>0</v>
      </c>
      <c r="H310" s="55"/>
      <c r="I310" s="55"/>
      <c r="J310" s="55"/>
    </row>
    <row r="311" spans="1:10" x14ac:dyDescent="0.25">
      <c r="A311" s="8" t="s">
        <v>297</v>
      </c>
      <c r="B311" s="61">
        <v>8484</v>
      </c>
      <c r="C311" s="62">
        <v>8484</v>
      </c>
      <c r="D311" s="63">
        <v>0</v>
      </c>
      <c r="H311" s="55"/>
      <c r="I311" s="55"/>
      <c r="J311" s="55"/>
    </row>
    <row r="312" spans="1:10" x14ac:dyDescent="0.25">
      <c r="A312" s="11" t="s">
        <v>298</v>
      </c>
      <c r="B312" s="61">
        <v>8484</v>
      </c>
      <c r="C312" s="62">
        <v>8484</v>
      </c>
      <c r="D312" s="63">
        <v>0</v>
      </c>
      <c r="H312" s="55"/>
      <c r="I312" s="55"/>
      <c r="J312" s="55"/>
    </row>
    <row r="313" spans="1:10" x14ac:dyDescent="0.25">
      <c r="A313" s="8" t="s">
        <v>299</v>
      </c>
      <c r="B313" s="61">
        <v>3413</v>
      </c>
      <c r="C313" s="62">
        <v>2716</v>
      </c>
      <c r="D313" s="63">
        <v>697</v>
      </c>
      <c r="H313" s="55"/>
      <c r="I313" s="55"/>
      <c r="J313" s="55"/>
    </row>
    <row r="314" spans="1:10" x14ac:dyDescent="0.25">
      <c r="A314" s="11" t="s">
        <v>300</v>
      </c>
      <c r="B314" s="61">
        <v>2716</v>
      </c>
      <c r="C314" s="62">
        <v>2716</v>
      </c>
      <c r="D314" s="63">
        <v>0</v>
      </c>
      <c r="H314" s="55"/>
      <c r="I314" s="55"/>
      <c r="J314" s="55"/>
    </row>
    <row r="315" spans="1:10" x14ac:dyDescent="0.25">
      <c r="A315" s="8" t="s">
        <v>301</v>
      </c>
      <c r="B315" s="61">
        <v>5283</v>
      </c>
      <c r="C315" s="62">
        <v>5283</v>
      </c>
      <c r="D315" s="63">
        <v>0</v>
      </c>
      <c r="H315" s="55"/>
      <c r="I315" s="55"/>
      <c r="J315" s="55"/>
    </row>
    <row r="316" spans="1:10" x14ac:dyDescent="0.25">
      <c r="A316" s="11" t="s">
        <v>302</v>
      </c>
      <c r="B316" s="61">
        <v>5283</v>
      </c>
      <c r="C316" s="62">
        <v>5283</v>
      </c>
      <c r="D316" s="63">
        <v>0</v>
      </c>
      <c r="H316" s="55"/>
      <c r="I316" s="55"/>
      <c r="J316" s="55"/>
    </row>
    <row r="317" spans="1:10" x14ac:dyDescent="0.25">
      <c r="A317" s="8" t="s">
        <v>303</v>
      </c>
      <c r="B317" s="61">
        <v>4505</v>
      </c>
      <c r="C317" s="62">
        <v>4505</v>
      </c>
      <c r="D317" s="63">
        <v>0</v>
      </c>
      <c r="H317" s="55"/>
      <c r="I317" s="55"/>
      <c r="J317" s="55"/>
    </row>
    <row r="318" spans="1:10" x14ac:dyDescent="0.25">
      <c r="A318" s="11" t="s">
        <v>304</v>
      </c>
      <c r="B318" s="61">
        <v>4505</v>
      </c>
      <c r="C318" s="62">
        <v>4505</v>
      </c>
      <c r="D318" s="63">
        <v>0</v>
      </c>
      <c r="H318" s="55"/>
      <c r="I318" s="55"/>
      <c r="J318" s="55"/>
    </row>
    <row r="319" spans="1:10" x14ac:dyDescent="0.25">
      <c r="A319" s="8" t="s">
        <v>305</v>
      </c>
      <c r="B319" s="61">
        <v>1868</v>
      </c>
      <c r="C319" s="62">
        <v>1812</v>
      </c>
      <c r="D319" s="63">
        <v>56</v>
      </c>
      <c r="H319" s="55"/>
      <c r="I319" s="55"/>
      <c r="J319" s="55"/>
    </row>
    <row r="320" spans="1:10" x14ac:dyDescent="0.25">
      <c r="A320" s="11" t="s">
        <v>306</v>
      </c>
      <c r="B320" s="61">
        <v>1812</v>
      </c>
      <c r="C320" s="62">
        <v>1812</v>
      </c>
      <c r="D320" s="63">
        <v>0</v>
      </c>
      <c r="H320" s="55"/>
      <c r="I320" s="55"/>
      <c r="J320" s="55"/>
    </row>
    <row r="321" spans="1:10" ht="15" customHeight="1" x14ac:dyDescent="0.25">
      <c r="A321" s="12" t="s">
        <v>307</v>
      </c>
      <c r="B321" s="61">
        <v>1312</v>
      </c>
      <c r="C321" s="62">
        <v>0</v>
      </c>
      <c r="D321" s="63">
        <v>1312</v>
      </c>
      <c r="H321" s="55"/>
      <c r="I321" s="55"/>
      <c r="J321" s="55"/>
    </row>
    <row r="322" spans="1:10" x14ac:dyDescent="0.25">
      <c r="A322" s="12" t="s">
        <v>308</v>
      </c>
      <c r="B322" s="61">
        <v>1198</v>
      </c>
      <c r="C322" s="62">
        <v>0</v>
      </c>
      <c r="D322" s="63">
        <v>1198</v>
      </c>
      <c r="H322" s="55"/>
      <c r="I322" s="55"/>
      <c r="J322" s="55"/>
    </row>
    <row r="323" spans="1:10" x14ac:dyDescent="0.25">
      <c r="A323" s="12" t="s">
        <v>309</v>
      </c>
      <c r="B323" s="61">
        <v>514</v>
      </c>
      <c r="C323" s="62">
        <v>0</v>
      </c>
      <c r="D323" s="63">
        <v>514</v>
      </c>
      <c r="H323" s="55"/>
      <c r="I323" s="55"/>
      <c r="J323" s="55"/>
    </row>
    <row r="324" spans="1:10" x14ac:dyDescent="0.25">
      <c r="A324" s="12" t="s">
        <v>310</v>
      </c>
      <c r="B324" s="61">
        <v>853</v>
      </c>
      <c r="C324" s="62">
        <v>0</v>
      </c>
      <c r="D324" s="63">
        <v>853</v>
      </c>
      <c r="H324" s="55"/>
      <c r="I324" s="55"/>
      <c r="J324" s="55"/>
    </row>
    <row r="325" spans="1:10" x14ac:dyDescent="0.25">
      <c r="A325" s="12" t="s">
        <v>311</v>
      </c>
      <c r="B325" s="61">
        <v>430</v>
      </c>
      <c r="C325" s="62">
        <v>0</v>
      </c>
      <c r="D325" s="63">
        <v>430</v>
      </c>
      <c r="H325" s="55"/>
      <c r="I325" s="55"/>
      <c r="J325" s="55"/>
    </row>
    <row r="326" spans="1:10" x14ac:dyDescent="0.25">
      <c r="A326" s="12" t="s">
        <v>312</v>
      </c>
      <c r="B326" s="61">
        <v>1104</v>
      </c>
      <c r="C326" s="62">
        <v>0</v>
      </c>
      <c r="D326" s="63">
        <v>1104</v>
      </c>
      <c r="H326" s="55"/>
      <c r="I326" s="55"/>
      <c r="J326" s="55"/>
    </row>
    <row r="327" spans="1:10" x14ac:dyDescent="0.25">
      <c r="A327" s="12" t="s">
        <v>313</v>
      </c>
      <c r="B327" s="61">
        <v>0</v>
      </c>
      <c r="C327" s="62">
        <v>0</v>
      </c>
      <c r="D327" s="63">
        <v>0</v>
      </c>
      <c r="H327" s="55"/>
      <c r="I327" s="55"/>
      <c r="J327" s="55"/>
    </row>
    <row r="328" spans="1:10" x14ac:dyDescent="0.25">
      <c r="A328" s="12" t="s">
        <v>171</v>
      </c>
      <c r="B328" s="61">
        <v>521</v>
      </c>
      <c r="C328" s="62">
        <v>0</v>
      </c>
      <c r="D328" s="63">
        <v>521</v>
      </c>
      <c r="H328" s="55"/>
      <c r="I328" s="55"/>
      <c r="J328" s="55"/>
    </row>
    <row r="329" spans="1:10" x14ac:dyDescent="0.25">
      <c r="A329" s="12" t="s">
        <v>314</v>
      </c>
      <c r="B329" s="61">
        <v>443</v>
      </c>
      <c r="C329" s="62">
        <v>0</v>
      </c>
      <c r="D329" s="63">
        <v>443</v>
      </c>
      <c r="H329" s="55"/>
      <c r="I329" s="55"/>
      <c r="J329" s="55"/>
    </row>
    <row r="330" spans="1:10" x14ac:dyDescent="0.25">
      <c r="A330" s="12" t="s">
        <v>315</v>
      </c>
      <c r="B330" s="61">
        <v>1120</v>
      </c>
      <c r="C330" s="62">
        <v>0</v>
      </c>
      <c r="D330" s="63">
        <v>1120</v>
      </c>
      <c r="H330" s="55"/>
      <c r="I330" s="55"/>
      <c r="J330" s="55"/>
    </row>
    <row r="331" spans="1:10" x14ac:dyDescent="0.25">
      <c r="A331" s="12" t="s">
        <v>316</v>
      </c>
      <c r="B331" s="61">
        <v>996</v>
      </c>
      <c r="C331" s="62">
        <v>0</v>
      </c>
      <c r="D331" s="63">
        <v>996</v>
      </c>
      <c r="H331" s="55"/>
      <c r="I331" s="55"/>
      <c r="J331" s="55"/>
    </row>
    <row r="332" spans="1:10" x14ac:dyDescent="0.25">
      <c r="A332" s="12" t="s">
        <v>317</v>
      </c>
      <c r="B332" s="61">
        <v>441</v>
      </c>
      <c r="C332" s="62">
        <v>0</v>
      </c>
      <c r="D332" s="63">
        <v>441</v>
      </c>
      <c r="H332" s="55"/>
      <c r="I332" s="55"/>
      <c r="J332" s="55"/>
    </row>
    <row r="333" spans="1:10" x14ac:dyDescent="0.25">
      <c r="A333" s="12" t="s">
        <v>318</v>
      </c>
      <c r="B333" s="61">
        <v>892</v>
      </c>
      <c r="C333" s="62">
        <v>0</v>
      </c>
      <c r="D333" s="63">
        <v>892</v>
      </c>
      <c r="H333" s="55"/>
      <c r="I333" s="55"/>
      <c r="J333" s="55"/>
    </row>
    <row r="334" spans="1:10" x14ac:dyDescent="0.25">
      <c r="A334" s="12" t="s">
        <v>319</v>
      </c>
      <c r="B334" s="61">
        <v>457</v>
      </c>
      <c r="C334" s="62">
        <v>0</v>
      </c>
      <c r="D334" s="63">
        <v>457</v>
      </c>
      <c r="H334" s="55"/>
      <c r="I334" s="55"/>
      <c r="J334" s="55"/>
    </row>
    <row r="335" spans="1:10" x14ac:dyDescent="0.25">
      <c r="A335" s="12" t="s">
        <v>320</v>
      </c>
      <c r="B335" s="61">
        <v>706</v>
      </c>
      <c r="C335" s="62">
        <v>0</v>
      </c>
      <c r="D335" s="63">
        <v>706</v>
      </c>
      <c r="H335" s="55"/>
      <c r="I335" s="55"/>
      <c r="J335" s="55"/>
    </row>
    <row r="336" spans="1:10" x14ac:dyDescent="0.25">
      <c r="A336" s="12" t="s">
        <v>321</v>
      </c>
      <c r="B336" s="61">
        <v>1027</v>
      </c>
      <c r="C336" s="62">
        <v>0</v>
      </c>
      <c r="D336" s="63">
        <v>1027</v>
      </c>
      <c r="H336" s="55"/>
      <c r="I336" s="55"/>
      <c r="J336" s="55"/>
    </row>
    <row r="337" spans="1:10" x14ac:dyDescent="0.25">
      <c r="A337" s="12" t="s">
        <v>322</v>
      </c>
      <c r="B337" s="61">
        <v>340</v>
      </c>
      <c r="C337" s="62">
        <v>0</v>
      </c>
      <c r="D337" s="63">
        <v>340</v>
      </c>
      <c r="H337" s="55"/>
      <c r="I337" s="55"/>
      <c r="J337" s="55"/>
    </row>
    <row r="338" spans="1:10" x14ac:dyDescent="0.25">
      <c r="A338" s="12" t="s">
        <v>323</v>
      </c>
      <c r="B338" s="61">
        <v>434</v>
      </c>
      <c r="C338" s="62">
        <v>0</v>
      </c>
      <c r="D338" s="63">
        <v>434</v>
      </c>
      <c r="H338" s="55"/>
      <c r="I338" s="55"/>
      <c r="J338" s="55"/>
    </row>
    <row r="339" spans="1:10" x14ac:dyDescent="0.25">
      <c r="A339" s="12" t="s">
        <v>324</v>
      </c>
      <c r="B339" s="61">
        <v>369</v>
      </c>
      <c r="C339" s="62">
        <v>0</v>
      </c>
      <c r="D339" s="63">
        <v>369</v>
      </c>
      <c r="H339" s="55"/>
      <c r="I339" s="55"/>
      <c r="J339" s="55"/>
    </row>
    <row r="340" spans="1:10" x14ac:dyDescent="0.25">
      <c r="A340" s="12" t="s">
        <v>325</v>
      </c>
      <c r="B340" s="61">
        <v>648</v>
      </c>
      <c r="C340" s="62">
        <v>0</v>
      </c>
      <c r="D340" s="63">
        <v>648</v>
      </c>
      <c r="H340" s="55"/>
      <c r="I340" s="55"/>
      <c r="J340" s="55"/>
    </row>
    <row r="341" spans="1:10" x14ac:dyDescent="0.25">
      <c r="A341" s="12" t="s">
        <v>326</v>
      </c>
      <c r="B341" s="61">
        <v>1651</v>
      </c>
      <c r="C341" s="62">
        <v>0</v>
      </c>
      <c r="D341" s="63">
        <v>1651</v>
      </c>
      <c r="H341" s="55"/>
      <c r="I341" s="55"/>
      <c r="J341" s="55"/>
    </row>
    <row r="342" spans="1:10" x14ac:dyDescent="0.25">
      <c r="A342" s="12" t="s">
        <v>327</v>
      </c>
      <c r="B342" s="62">
        <v>0</v>
      </c>
      <c r="C342" s="62">
        <v>0</v>
      </c>
      <c r="D342" s="63">
        <v>0</v>
      </c>
      <c r="H342" s="55"/>
      <c r="I342" s="55"/>
      <c r="J342" s="55"/>
    </row>
    <row r="343" spans="1:10" x14ac:dyDescent="0.25">
      <c r="A343" s="12" t="s">
        <v>328</v>
      </c>
      <c r="B343" s="61">
        <v>29</v>
      </c>
      <c r="C343" s="62">
        <v>0</v>
      </c>
      <c r="D343" s="63">
        <v>29</v>
      </c>
      <c r="H343" s="55"/>
      <c r="I343" s="55"/>
      <c r="J343" s="55"/>
    </row>
    <row r="344" spans="1:10" x14ac:dyDescent="0.25">
      <c r="A344" s="12" t="s">
        <v>329</v>
      </c>
      <c r="B344" s="61">
        <v>568</v>
      </c>
      <c r="C344" s="62">
        <v>0</v>
      </c>
      <c r="D344" s="63">
        <v>568</v>
      </c>
      <c r="H344" s="55"/>
      <c r="I344" s="55"/>
      <c r="J344" s="55"/>
    </row>
    <row r="345" spans="1:10" x14ac:dyDescent="0.25">
      <c r="A345" s="12" t="s">
        <v>330</v>
      </c>
      <c r="B345" s="61">
        <v>1688</v>
      </c>
      <c r="C345" s="62">
        <v>0</v>
      </c>
      <c r="D345" s="63">
        <v>1688</v>
      </c>
      <c r="H345" s="55"/>
      <c r="I345" s="55"/>
      <c r="J345" s="55"/>
    </row>
    <row r="346" spans="1:10" x14ac:dyDescent="0.25">
      <c r="A346" s="7" t="s">
        <v>1260</v>
      </c>
      <c r="B346" s="57">
        <v>25804</v>
      </c>
      <c r="C346" s="58">
        <v>0</v>
      </c>
      <c r="D346" s="59">
        <v>25804</v>
      </c>
      <c r="H346" s="55"/>
      <c r="I346" s="55"/>
      <c r="J346" s="55"/>
    </row>
    <row r="347" spans="1:10" x14ac:dyDescent="0.25">
      <c r="A347" s="12" t="s">
        <v>331</v>
      </c>
      <c r="B347" s="61">
        <v>663</v>
      </c>
      <c r="C347" s="62">
        <v>0</v>
      </c>
      <c r="D347" s="63">
        <v>663</v>
      </c>
      <c r="H347" s="55"/>
      <c r="I347" s="55"/>
      <c r="J347" s="55"/>
    </row>
    <row r="348" spans="1:10" x14ac:dyDescent="0.25">
      <c r="A348" s="12" t="s">
        <v>332</v>
      </c>
      <c r="B348" s="61">
        <v>1822</v>
      </c>
      <c r="C348" s="62">
        <v>0</v>
      </c>
      <c r="D348" s="63">
        <v>1822</v>
      </c>
      <c r="H348" s="55"/>
      <c r="I348" s="55"/>
      <c r="J348" s="55"/>
    </row>
    <row r="349" spans="1:10" x14ac:dyDescent="0.25">
      <c r="A349" s="12" t="s">
        <v>333</v>
      </c>
      <c r="B349" s="61">
        <v>783</v>
      </c>
      <c r="C349" s="62">
        <v>0</v>
      </c>
      <c r="D349" s="63">
        <v>783</v>
      </c>
      <c r="H349" s="55"/>
      <c r="I349" s="55"/>
      <c r="J349" s="55"/>
    </row>
    <row r="350" spans="1:10" x14ac:dyDescent="0.25">
      <c r="A350" s="12" t="s">
        <v>95</v>
      </c>
      <c r="B350" s="61">
        <v>826</v>
      </c>
      <c r="C350" s="62">
        <v>0</v>
      </c>
      <c r="D350" s="63">
        <v>826</v>
      </c>
      <c r="H350" s="55"/>
      <c r="I350" s="55"/>
      <c r="J350" s="55"/>
    </row>
    <row r="351" spans="1:10" x14ac:dyDescent="0.25">
      <c r="A351" s="12" t="s">
        <v>334</v>
      </c>
      <c r="B351" s="61">
        <v>1430</v>
      </c>
      <c r="C351" s="62">
        <v>0</v>
      </c>
      <c r="D351" s="63">
        <v>1430</v>
      </c>
      <c r="H351" s="55"/>
      <c r="I351" s="55"/>
      <c r="J351" s="55"/>
    </row>
    <row r="352" spans="1:10" x14ac:dyDescent="0.25">
      <c r="A352" s="12" t="s">
        <v>335</v>
      </c>
      <c r="B352" s="61">
        <v>354</v>
      </c>
      <c r="C352" s="62">
        <v>0</v>
      </c>
      <c r="D352" s="63">
        <v>354</v>
      </c>
      <c r="H352" s="55"/>
      <c r="I352" s="55"/>
      <c r="J352" s="55"/>
    </row>
    <row r="353" spans="1:10" x14ac:dyDescent="0.25">
      <c r="A353" s="12" t="s">
        <v>336</v>
      </c>
      <c r="B353" s="61">
        <v>1721</v>
      </c>
      <c r="C353" s="62">
        <v>0</v>
      </c>
      <c r="D353" s="63">
        <v>1721</v>
      </c>
      <c r="H353" s="55"/>
      <c r="I353" s="55"/>
      <c r="J353" s="55"/>
    </row>
    <row r="354" spans="1:10" x14ac:dyDescent="0.25">
      <c r="A354" s="12" t="s">
        <v>337</v>
      </c>
      <c r="B354" s="61">
        <v>1505</v>
      </c>
      <c r="C354" s="62">
        <v>0</v>
      </c>
      <c r="D354" s="63">
        <v>1505</v>
      </c>
      <c r="H354" s="55"/>
      <c r="I354" s="55"/>
      <c r="J354" s="55"/>
    </row>
    <row r="355" spans="1:10" x14ac:dyDescent="0.25">
      <c r="A355" s="12" t="s">
        <v>338</v>
      </c>
      <c r="B355" s="61">
        <v>1052</v>
      </c>
      <c r="C355" s="62">
        <v>0</v>
      </c>
      <c r="D355" s="63">
        <v>1052</v>
      </c>
      <c r="H355" s="55"/>
      <c r="I355" s="55"/>
      <c r="J355" s="55"/>
    </row>
    <row r="356" spans="1:10" x14ac:dyDescent="0.25">
      <c r="A356" s="12" t="s">
        <v>339</v>
      </c>
      <c r="B356" s="61">
        <v>1411</v>
      </c>
      <c r="C356" s="62">
        <v>0</v>
      </c>
      <c r="D356" s="63">
        <v>1411</v>
      </c>
      <c r="H356" s="55"/>
      <c r="I356" s="55"/>
      <c r="J356" s="55"/>
    </row>
    <row r="357" spans="1:10" x14ac:dyDescent="0.25">
      <c r="A357" s="12" t="s">
        <v>340</v>
      </c>
      <c r="B357" s="61">
        <v>403</v>
      </c>
      <c r="C357" s="62">
        <v>0</v>
      </c>
      <c r="D357" s="63">
        <v>403</v>
      </c>
      <c r="H357" s="55"/>
      <c r="I357" s="55"/>
      <c r="J357" s="55"/>
    </row>
    <row r="358" spans="1:10" x14ac:dyDescent="0.25">
      <c r="A358" s="12" t="s">
        <v>341</v>
      </c>
      <c r="B358" s="61">
        <v>1715</v>
      </c>
      <c r="C358" s="62">
        <v>0</v>
      </c>
      <c r="D358" s="63">
        <v>1715</v>
      </c>
      <c r="H358" s="55"/>
      <c r="I358" s="55"/>
      <c r="J358" s="55"/>
    </row>
    <row r="359" spans="1:10" x14ac:dyDescent="0.25">
      <c r="A359" s="12" t="s">
        <v>342</v>
      </c>
      <c r="B359" s="61">
        <v>1217</v>
      </c>
      <c r="C359" s="62">
        <v>0</v>
      </c>
      <c r="D359" s="63">
        <v>1217</v>
      </c>
      <c r="H359" s="55"/>
      <c r="I359" s="55"/>
      <c r="J359" s="55"/>
    </row>
    <row r="360" spans="1:10" x14ac:dyDescent="0.25">
      <c r="A360" s="12" t="s">
        <v>343</v>
      </c>
      <c r="B360" s="61">
        <v>502</v>
      </c>
      <c r="C360" s="62">
        <v>0</v>
      </c>
      <c r="D360" s="63">
        <v>502</v>
      </c>
      <c r="H360" s="55"/>
      <c r="I360" s="55"/>
      <c r="J360" s="55"/>
    </row>
    <row r="361" spans="1:10" x14ac:dyDescent="0.25">
      <c r="A361" s="12" t="s">
        <v>344</v>
      </c>
      <c r="B361" s="61">
        <v>1088</v>
      </c>
      <c r="C361" s="62">
        <v>0</v>
      </c>
      <c r="D361" s="63">
        <v>1088</v>
      </c>
      <c r="H361" s="55"/>
      <c r="I361" s="55"/>
      <c r="J361" s="55"/>
    </row>
    <row r="362" spans="1:10" x14ac:dyDescent="0.25">
      <c r="A362" s="12" t="s">
        <v>345</v>
      </c>
      <c r="B362" s="61">
        <v>327</v>
      </c>
      <c r="C362" s="62">
        <v>0</v>
      </c>
      <c r="D362" s="63">
        <v>327</v>
      </c>
      <c r="H362" s="55"/>
      <c r="I362" s="55"/>
      <c r="J362" s="55"/>
    </row>
    <row r="363" spans="1:10" x14ac:dyDescent="0.25">
      <c r="A363" s="12" t="s">
        <v>346</v>
      </c>
      <c r="B363" s="61">
        <v>1239</v>
      </c>
      <c r="C363" s="62">
        <v>0</v>
      </c>
      <c r="D363" s="63">
        <v>1239</v>
      </c>
      <c r="H363" s="55"/>
      <c r="I363" s="55"/>
      <c r="J363" s="55"/>
    </row>
    <row r="364" spans="1:10" x14ac:dyDescent="0.25">
      <c r="A364" s="12" t="s">
        <v>347</v>
      </c>
      <c r="B364" s="61">
        <v>600</v>
      </c>
      <c r="C364" s="62">
        <v>0</v>
      </c>
      <c r="D364" s="63">
        <v>600</v>
      </c>
      <c r="H364" s="55"/>
      <c r="I364" s="55"/>
      <c r="J364" s="55"/>
    </row>
    <row r="365" spans="1:10" x14ac:dyDescent="0.25">
      <c r="A365" s="12" t="s">
        <v>348</v>
      </c>
      <c r="B365" s="61">
        <v>2368</v>
      </c>
      <c r="C365" s="62">
        <v>0</v>
      </c>
      <c r="D365" s="63">
        <v>2368</v>
      </c>
      <c r="H365" s="55"/>
      <c r="I365" s="55"/>
      <c r="J365" s="55"/>
    </row>
    <row r="366" spans="1:10" x14ac:dyDescent="0.25">
      <c r="A366" s="12" t="s">
        <v>349</v>
      </c>
      <c r="B366" s="61">
        <v>619</v>
      </c>
      <c r="C366" s="62">
        <v>0</v>
      </c>
      <c r="D366" s="63">
        <v>619</v>
      </c>
      <c r="H366" s="55"/>
      <c r="I366" s="55"/>
      <c r="J366" s="55"/>
    </row>
    <row r="367" spans="1:10" x14ac:dyDescent="0.25">
      <c r="A367" s="12" t="s">
        <v>350</v>
      </c>
      <c r="B367" s="61">
        <v>416</v>
      </c>
      <c r="C367" s="62">
        <v>0</v>
      </c>
      <c r="D367" s="63">
        <v>416</v>
      </c>
      <c r="H367" s="55"/>
      <c r="I367" s="55"/>
      <c r="J367" s="55"/>
    </row>
    <row r="368" spans="1:10" x14ac:dyDescent="0.25">
      <c r="A368" s="12" t="s">
        <v>351</v>
      </c>
      <c r="B368" s="61">
        <v>2241</v>
      </c>
      <c r="C368" s="62">
        <v>0</v>
      </c>
      <c r="D368" s="63">
        <v>2241</v>
      </c>
      <c r="H368" s="55"/>
      <c r="I368" s="55"/>
      <c r="J368" s="55"/>
    </row>
    <row r="369" spans="1:10" x14ac:dyDescent="0.25">
      <c r="A369" s="12" t="s">
        <v>352</v>
      </c>
      <c r="B369" s="61">
        <v>1217</v>
      </c>
      <c r="C369" s="62">
        <v>0</v>
      </c>
      <c r="D369" s="63">
        <v>1217</v>
      </c>
      <c r="H369" s="55"/>
      <c r="I369" s="55"/>
      <c r="J369" s="55"/>
    </row>
    <row r="370" spans="1:10" x14ac:dyDescent="0.25">
      <c r="A370" s="12" t="s">
        <v>353</v>
      </c>
      <c r="B370" s="61">
        <v>285</v>
      </c>
      <c r="C370" s="62">
        <v>0</v>
      </c>
      <c r="D370" s="63">
        <v>285</v>
      </c>
      <c r="H370" s="55"/>
      <c r="I370" s="55"/>
      <c r="J370" s="55"/>
    </row>
    <row r="371" spans="1:10" ht="15" customHeight="1" x14ac:dyDescent="0.25">
      <c r="A371" s="7" t="s">
        <v>354</v>
      </c>
      <c r="B371" s="57">
        <v>51068</v>
      </c>
      <c r="C371" s="58">
        <v>28703</v>
      </c>
      <c r="D371" s="59">
        <v>22365</v>
      </c>
      <c r="E371" s="32"/>
      <c r="H371" s="55"/>
      <c r="I371" s="55"/>
      <c r="J371" s="55"/>
    </row>
    <row r="372" spans="1:10" x14ac:dyDescent="0.25">
      <c r="A372" s="8" t="s">
        <v>355</v>
      </c>
      <c r="B372" s="61">
        <v>7851</v>
      </c>
      <c r="C372" s="62">
        <v>7851</v>
      </c>
      <c r="D372" s="63">
        <v>0</v>
      </c>
      <c r="H372" s="55"/>
      <c r="I372" s="55"/>
      <c r="J372" s="55"/>
    </row>
    <row r="373" spans="1:10" x14ac:dyDescent="0.25">
      <c r="A373" s="11" t="s">
        <v>356</v>
      </c>
      <c r="B373" s="61">
        <v>7851</v>
      </c>
      <c r="C373" s="62">
        <v>7851</v>
      </c>
      <c r="D373" s="63">
        <v>0</v>
      </c>
      <c r="H373" s="55"/>
      <c r="I373" s="55"/>
      <c r="J373" s="55"/>
    </row>
    <row r="374" spans="1:10" x14ac:dyDescent="0.25">
      <c r="A374" s="8" t="s">
        <v>357</v>
      </c>
      <c r="B374" s="61">
        <v>8658</v>
      </c>
      <c r="C374" s="62">
        <v>5760</v>
      </c>
      <c r="D374" s="63">
        <v>2898</v>
      </c>
      <c r="H374" s="55"/>
      <c r="I374" s="55"/>
      <c r="J374" s="55"/>
    </row>
    <row r="375" spans="1:10" x14ac:dyDescent="0.25">
      <c r="A375" s="11" t="s">
        <v>358</v>
      </c>
      <c r="B375" s="61">
        <v>5760</v>
      </c>
      <c r="C375" s="62">
        <v>5760</v>
      </c>
      <c r="D375" s="63">
        <v>0</v>
      </c>
      <c r="H375" s="55"/>
      <c r="I375" s="55"/>
      <c r="J375" s="55"/>
    </row>
    <row r="376" spans="1:10" x14ac:dyDescent="0.25">
      <c r="A376" s="8" t="s">
        <v>359</v>
      </c>
      <c r="B376" s="61">
        <v>5093</v>
      </c>
      <c r="C376" s="62">
        <v>5093</v>
      </c>
      <c r="D376" s="63">
        <v>0</v>
      </c>
      <c r="H376" s="55"/>
      <c r="I376" s="55"/>
      <c r="J376" s="55"/>
    </row>
    <row r="377" spans="1:10" x14ac:dyDescent="0.25">
      <c r="A377" s="11" t="s">
        <v>360</v>
      </c>
      <c r="B377" s="61">
        <v>5093</v>
      </c>
      <c r="C377" s="62">
        <v>5093</v>
      </c>
      <c r="D377" s="63">
        <v>0</v>
      </c>
      <c r="H377" s="55"/>
      <c r="I377" s="55"/>
      <c r="J377" s="55"/>
    </row>
    <row r="378" spans="1:10" x14ac:dyDescent="0.25">
      <c r="A378" s="8" t="s">
        <v>361</v>
      </c>
      <c r="B378" s="61">
        <v>6394</v>
      </c>
      <c r="C378" s="62">
        <v>4913</v>
      </c>
      <c r="D378" s="63">
        <v>1481</v>
      </c>
      <c r="H378" s="55"/>
      <c r="I378" s="55"/>
      <c r="J378" s="55"/>
    </row>
    <row r="379" spans="1:10" x14ac:dyDescent="0.25">
      <c r="A379" s="11" t="s">
        <v>362</v>
      </c>
      <c r="B379" s="61">
        <v>4913</v>
      </c>
      <c r="C379" s="62">
        <v>4913</v>
      </c>
      <c r="D379" s="63">
        <v>0</v>
      </c>
      <c r="H379" s="55"/>
      <c r="I379" s="55"/>
      <c r="J379" s="55"/>
    </row>
    <row r="380" spans="1:10" x14ac:dyDescent="0.25">
      <c r="A380" s="8" t="s">
        <v>363</v>
      </c>
      <c r="B380" s="61">
        <v>5356</v>
      </c>
      <c r="C380" s="62">
        <v>5086</v>
      </c>
      <c r="D380" s="63">
        <v>270</v>
      </c>
      <c r="H380" s="55"/>
      <c r="I380" s="55"/>
      <c r="J380" s="55"/>
    </row>
    <row r="381" spans="1:10" x14ac:dyDescent="0.25">
      <c r="A381" s="11" t="s">
        <v>364</v>
      </c>
      <c r="B381" s="61">
        <v>5086</v>
      </c>
      <c r="C381" s="62">
        <v>5086</v>
      </c>
      <c r="D381" s="63">
        <v>0</v>
      </c>
      <c r="H381" s="55"/>
      <c r="I381" s="55"/>
      <c r="J381" s="55"/>
    </row>
    <row r="382" spans="1:10" x14ac:dyDescent="0.25">
      <c r="A382" s="12" t="s">
        <v>365</v>
      </c>
      <c r="B382" s="61">
        <v>3064</v>
      </c>
      <c r="C382" s="62">
        <v>0</v>
      </c>
      <c r="D382" s="63">
        <v>3064</v>
      </c>
      <c r="H382" s="55"/>
      <c r="I382" s="55"/>
      <c r="J382" s="55"/>
    </row>
    <row r="383" spans="1:10" x14ac:dyDescent="0.25">
      <c r="A383" s="12" t="s">
        <v>366</v>
      </c>
      <c r="B383" s="61">
        <v>2898</v>
      </c>
      <c r="C383" s="62">
        <v>0</v>
      </c>
      <c r="D383" s="63">
        <v>2898</v>
      </c>
      <c r="H383" s="55"/>
      <c r="I383" s="55"/>
      <c r="J383" s="55"/>
    </row>
    <row r="384" spans="1:10" x14ac:dyDescent="0.25">
      <c r="A384" s="12" t="s">
        <v>367</v>
      </c>
      <c r="B384" s="61">
        <v>3175</v>
      </c>
      <c r="C384" s="62">
        <v>0</v>
      </c>
      <c r="D384" s="63">
        <v>3175</v>
      </c>
      <c r="H384" s="55"/>
      <c r="I384" s="55"/>
      <c r="J384" s="55"/>
    </row>
    <row r="385" spans="1:10" x14ac:dyDescent="0.25">
      <c r="A385" s="12" t="s">
        <v>368</v>
      </c>
      <c r="B385" s="61">
        <v>2395</v>
      </c>
      <c r="C385" s="62">
        <v>0</v>
      </c>
      <c r="D385" s="63">
        <v>2395</v>
      </c>
      <c r="H385" s="55"/>
      <c r="I385" s="55"/>
      <c r="J385" s="55"/>
    </row>
    <row r="386" spans="1:10" x14ac:dyDescent="0.25">
      <c r="A386" s="12" t="s">
        <v>369</v>
      </c>
      <c r="B386" s="61">
        <v>1621</v>
      </c>
      <c r="C386" s="62">
        <v>0</v>
      </c>
      <c r="D386" s="63">
        <v>1621</v>
      </c>
      <c r="H386" s="55"/>
      <c r="I386" s="55"/>
      <c r="J386" s="55"/>
    </row>
    <row r="387" spans="1:10" x14ac:dyDescent="0.25">
      <c r="A387" s="12" t="s">
        <v>370</v>
      </c>
      <c r="B387" s="61">
        <v>1605</v>
      </c>
      <c r="C387" s="62">
        <v>0</v>
      </c>
      <c r="D387" s="63">
        <v>1605</v>
      </c>
      <c r="H387" s="55"/>
      <c r="I387" s="55"/>
      <c r="J387" s="55"/>
    </row>
    <row r="388" spans="1:10" x14ac:dyDescent="0.25">
      <c r="A388" s="12" t="s">
        <v>371</v>
      </c>
      <c r="B388" s="61">
        <v>1778</v>
      </c>
      <c r="C388" s="62">
        <v>0</v>
      </c>
      <c r="D388" s="63">
        <v>1778</v>
      </c>
      <c r="H388" s="55"/>
      <c r="I388" s="55"/>
      <c r="J388" s="55"/>
    </row>
    <row r="389" spans="1:10" x14ac:dyDescent="0.25">
      <c r="A389" s="12" t="s">
        <v>372</v>
      </c>
      <c r="B389" s="61">
        <v>1180</v>
      </c>
      <c r="C389" s="62">
        <v>0</v>
      </c>
      <c r="D389" s="63">
        <v>1180</v>
      </c>
      <c r="H389" s="55"/>
      <c r="I389" s="55"/>
      <c r="J389" s="55"/>
    </row>
    <row r="390" spans="1:10" x14ac:dyDescent="0.25">
      <c r="A390" s="7" t="s">
        <v>1261</v>
      </c>
      <c r="B390" s="57">
        <v>15724</v>
      </c>
      <c r="C390" s="58">
        <v>6655</v>
      </c>
      <c r="D390" s="59">
        <v>9069</v>
      </c>
      <c r="H390" s="55"/>
      <c r="I390" s="55"/>
      <c r="J390" s="55"/>
    </row>
    <row r="391" spans="1:10" x14ac:dyDescent="0.25">
      <c r="A391" s="8" t="s">
        <v>373</v>
      </c>
      <c r="B391" s="61">
        <v>6655</v>
      </c>
      <c r="C391" s="62">
        <v>6655</v>
      </c>
      <c r="D391" s="63">
        <v>0</v>
      </c>
      <c r="H391" s="55"/>
      <c r="I391" s="55"/>
      <c r="J391" s="55"/>
    </row>
    <row r="392" spans="1:10" x14ac:dyDescent="0.25">
      <c r="A392" s="11" t="s">
        <v>374</v>
      </c>
      <c r="B392" s="61">
        <v>6655</v>
      </c>
      <c r="C392" s="62">
        <v>6655</v>
      </c>
      <c r="D392" s="63">
        <v>0</v>
      </c>
      <c r="H392" s="55"/>
      <c r="I392" s="55"/>
      <c r="J392" s="55"/>
    </row>
    <row r="393" spans="1:10" x14ac:dyDescent="0.25">
      <c r="A393" s="12" t="s">
        <v>375</v>
      </c>
      <c r="B393" s="61">
        <v>801</v>
      </c>
      <c r="C393" s="62">
        <v>0</v>
      </c>
      <c r="D393" s="63">
        <v>801</v>
      </c>
      <c r="H393" s="55"/>
      <c r="I393" s="55"/>
      <c r="J393" s="55"/>
    </row>
    <row r="394" spans="1:10" x14ac:dyDescent="0.25">
      <c r="A394" s="12" t="s">
        <v>376</v>
      </c>
      <c r="B394" s="61">
        <v>0</v>
      </c>
      <c r="C394" s="62">
        <v>0</v>
      </c>
      <c r="D394" s="63">
        <v>0</v>
      </c>
      <c r="H394" s="55"/>
      <c r="I394" s="55"/>
      <c r="J394" s="55"/>
    </row>
    <row r="395" spans="1:10" x14ac:dyDescent="0.25">
      <c r="A395" s="12" t="s">
        <v>377</v>
      </c>
      <c r="B395" s="61">
        <v>810</v>
      </c>
      <c r="C395" s="62">
        <v>0</v>
      </c>
      <c r="D395" s="63">
        <v>810</v>
      </c>
      <c r="H395" s="55"/>
      <c r="I395" s="55"/>
      <c r="J395" s="55"/>
    </row>
    <row r="396" spans="1:10" x14ac:dyDescent="0.25">
      <c r="A396" s="12" t="s">
        <v>378</v>
      </c>
      <c r="B396" s="61">
        <v>554</v>
      </c>
      <c r="C396" s="62">
        <v>0</v>
      </c>
      <c r="D396" s="63">
        <v>554</v>
      </c>
      <c r="H396" s="55"/>
      <c r="I396" s="55"/>
      <c r="J396" s="55"/>
    </row>
    <row r="397" spans="1:10" x14ac:dyDescent="0.25">
      <c r="A397" s="12" t="s">
        <v>379</v>
      </c>
      <c r="B397" s="61">
        <v>2266</v>
      </c>
      <c r="C397" s="62">
        <v>0</v>
      </c>
      <c r="D397" s="63">
        <v>2266</v>
      </c>
      <c r="H397" s="55"/>
      <c r="I397" s="55"/>
      <c r="J397" s="55"/>
    </row>
    <row r="398" spans="1:10" x14ac:dyDescent="0.25">
      <c r="A398" s="12" t="s">
        <v>380</v>
      </c>
      <c r="B398" s="61">
        <v>1362</v>
      </c>
      <c r="C398" s="62">
        <v>0</v>
      </c>
      <c r="D398" s="63">
        <v>1362</v>
      </c>
      <c r="H398" s="55"/>
      <c r="I398" s="55"/>
      <c r="J398" s="55"/>
    </row>
    <row r="399" spans="1:10" x14ac:dyDescent="0.25">
      <c r="A399" s="12" t="s">
        <v>381</v>
      </c>
      <c r="B399" s="61">
        <v>1726</v>
      </c>
      <c r="C399" s="62">
        <v>0</v>
      </c>
      <c r="D399" s="63">
        <v>1726</v>
      </c>
      <c r="H399" s="55"/>
      <c r="I399" s="55"/>
      <c r="J399" s="55"/>
    </row>
    <row r="400" spans="1:10" x14ac:dyDescent="0.25">
      <c r="A400" s="12" t="s">
        <v>382</v>
      </c>
      <c r="B400" s="61">
        <v>1550</v>
      </c>
      <c r="C400" s="62">
        <v>0</v>
      </c>
      <c r="D400" s="63">
        <v>1550</v>
      </c>
      <c r="H400" s="55"/>
      <c r="I400" s="55"/>
      <c r="J400" s="55"/>
    </row>
    <row r="401" spans="1:10" x14ac:dyDescent="0.25">
      <c r="A401" s="7" t="s">
        <v>1267</v>
      </c>
      <c r="B401" s="57">
        <v>50088</v>
      </c>
      <c r="C401" s="58">
        <v>44947</v>
      </c>
      <c r="D401" s="59">
        <v>5141</v>
      </c>
      <c r="H401" s="55"/>
      <c r="I401" s="55"/>
      <c r="J401" s="55"/>
    </row>
    <row r="402" spans="1:10" x14ac:dyDescent="0.25">
      <c r="A402" s="8" t="s">
        <v>383</v>
      </c>
      <c r="B402" s="61">
        <v>42560</v>
      </c>
      <c r="C402" s="62">
        <v>42498</v>
      </c>
      <c r="D402" s="63">
        <v>62</v>
      </c>
      <c r="H402" s="55"/>
      <c r="I402" s="55"/>
      <c r="J402" s="55"/>
    </row>
    <row r="403" spans="1:10" x14ac:dyDescent="0.25">
      <c r="A403" s="11" t="s">
        <v>384</v>
      </c>
      <c r="B403" s="61">
        <v>42498</v>
      </c>
      <c r="C403" s="62">
        <v>42498</v>
      </c>
      <c r="D403" s="63">
        <v>0</v>
      </c>
      <c r="H403" s="55"/>
      <c r="I403" s="55"/>
      <c r="J403" s="55"/>
    </row>
    <row r="404" spans="1:10" x14ac:dyDescent="0.25">
      <c r="A404" s="8" t="s">
        <v>385</v>
      </c>
      <c r="B404" s="61">
        <v>887</v>
      </c>
      <c r="C404" s="62">
        <v>887</v>
      </c>
      <c r="D404" s="63">
        <v>0</v>
      </c>
      <c r="H404" s="55"/>
      <c r="I404" s="55"/>
      <c r="J404" s="55"/>
    </row>
    <row r="405" spans="1:10" x14ac:dyDescent="0.25">
      <c r="A405" s="11" t="s">
        <v>386</v>
      </c>
      <c r="B405" s="61">
        <v>887</v>
      </c>
      <c r="C405" s="62">
        <v>887</v>
      </c>
      <c r="D405" s="63">
        <v>0</v>
      </c>
      <c r="H405" s="55"/>
      <c r="I405" s="55"/>
      <c r="J405" s="55"/>
    </row>
    <row r="406" spans="1:10" x14ac:dyDescent="0.25">
      <c r="A406" s="8" t="s">
        <v>387</v>
      </c>
      <c r="B406" s="61">
        <v>1562</v>
      </c>
      <c r="C406" s="62">
        <v>1562</v>
      </c>
      <c r="D406" s="63">
        <v>0</v>
      </c>
      <c r="H406" s="55"/>
      <c r="I406" s="55"/>
      <c r="J406" s="55"/>
    </row>
    <row r="407" spans="1:10" x14ac:dyDescent="0.25">
      <c r="A407" s="11" t="s">
        <v>388</v>
      </c>
      <c r="B407" s="61">
        <v>1562</v>
      </c>
      <c r="C407" s="62">
        <v>1562</v>
      </c>
      <c r="D407" s="63">
        <v>0</v>
      </c>
      <c r="H407" s="55"/>
      <c r="I407" s="55"/>
      <c r="J407" s="55"/>
    </row>
    <row r="408" spans="1:10" x14ac:dyDescent="0.25">
      <c r="A408" s="12" t="s">
        <v>389</v>
      </c>
      <c r="B408" s="61">
        <v>1319</v>
      </c>
      <c r="C408" s="62">
        <v>0</v>
      </c>
      <c r="D408" s="63">
        <v>1319</v>
      </c>
      <c r="H408" s="55"/>
      <c r="I408" s="55"/>
      <c r="J408" s="55"/>
    </row>
    <row r="409" spans="1:10" x14ac:dyDescent="0.25">
      <c r="A409" s="12" t="s">
        <v>390</v>
      </c>
      <c r="B409" s="61">
        <v>1807</v>
      </c>
      <c r="C409" s="62">
        <v>0</v>
      </c>
      <c r="D409" s="63">
        <v>1807</v>
      </c>
      <c r="H409" s="55"/>
      <c r="I409" s="55"/>
      <c r="J409" s="55"/>
    </row>
    <row r="410" spans="1:10" x14ac:dyDescent="0.25">
      <c r="A410" s="12" t="s">
        <v>391</v>
      </c>
      <c r="B410" s="61">
        <v>1000</v>
      </c>
      <c r="C410" s="62">
        <v>0</v>
      </c>
      <c r="D410" s="63">
        <v>1000</v>
      </c>
      <c r="H410" s="55"/>
      <c r="I410" s="55"/>
      <c r="J410" s="55"/>
    </row>
    <row r="411" spans="1:10" x14ac:dyDescent="0.25">
      <c r="A411" s="12" t="s">
        <v>392</v>
      </c>
      <c r="B411" s="61">
        <v>787</v>
      </c>
      <c r="C411" s="62">
        <v>0</v>
      </c>
      <c r="D411" s="63">
        <v>787</v>
      </c>
      <c r="H411" s="55"/>
      <c r="I411" s="55"/>
      <c r="J411" s="55"/>
    </row>
    <row r="412" spans="1:10" ht="30" x14ac:dyDescent="0.25">
      <c r="A412" s="13" t="s">
        <v>393</v>
      </c>
      <c r="B412" s="61">
        <v>166</v>
      </c>
      <c r="C412" s="62">
        <v>0</v>
      </c>
      <c r="D412" s="63">
        <v>166</v>
      </c>
      <c r="H412" s="55"/>
      <c r="I412" s="55"/>
      <c r="J412" s="55"/>
    </row>
    <row r="413" spans="1:10" x14ac:dyDescent="0.25">
      <c r="A413" s="7" t="s">
        <v>1269</v>
      </c>
      <c r="B413" s="57">
        <v>13647</v>
      </c>
      <c r="C413" s="58">
        <v>5162</v>
      </c>
      <c r="D413" s="59">
        <v>8485</v>
      </c>
      <c r="H413" s="55"/>
      <c r="I413" s="55"/>
      <c r="J413" s="55"/>
    </row>
    <row r="414" spans="1:10" x14ac:dyDescent="0.25">
      <c r="A414" s="8" t="s">
        <v>394</v>
      </c>
      <c r="B414" s="61">
        <v>5162</v>
      </c>
      <c r="C414" s="62">
        <v>5162</v>
      </c>
      <c r="D414" s="63">
        <v>0</v>
      </c>
      <c r="H414" s="55"/>
      <c r="I414" s="55"/>
      <c r="J414" s="55"/>
    </row>
    <row r="415" spans="1:10" x14ac:dyDescent="0.25">
      <c r="A415" s="11" t="s">
        <v>395</v>
      </c>
      <c r="B415" s="61">
        <v>5162</v>
      </c>
      <c r="C415" s="62">
        <v>5162</v>
      </c>
      <c r="D415" s="63">
        <v>0</v>
      </c>
      <c r="H415" s="55"/>
      <c r="I415" s="55"/>
      <c r="J415" s="55"/>
    </row>
    <row r="416" spans="1:10" x14ac:dyDescent="0.25">
      <c r="A416" s="12" t="s">
        <v>396</v>
      </c>
      <c r="B416" s="61">
        <v>523</v>
      </c>
      <c r="C416" s="62">
        <v>0</v>
      </c>
      <c r="D416" s="63">
        <v>523</v>
      </c>
      <c r="H416" s="55"/>
      <c r="I416" s="55"/>
      <c r="J416" s="55"/>
    </row>
    <row r="417" spans="1:10" x14ac:dyDescent="0.25">
      <c r="A417" s="12" t="s">
        <v>397</v>
      </c>
      <c r="B417" s="61">
        <v>200</v>
      </c>
      <c r="C417" s="62">
        <v>0</v>
      </c>
      <c r="D417" s="63">
        <v>200</v>
      </c>
      <c r="H417" s="55"/>
      <c r="I417" s="55"/>
      <c r="J417" s="55"/>
    </row>
    <row r="418" spans="1:10" x14ac:dyDescent="0.25">
      <c r="A418" s="12" t="s">
        <v>398</v>
      </c>
      <c r="B418" s="61">
        <v>422</v>
      </c>
      <c r="C418" s="62">
        <v>0</v>
      </c>
      <c r="D418" s="63">
        <v>422</v>
      </c>
      <c r="H418" s="55"/>
      <c r="I418" s="55"/>
      <c r="J418" s="55"/>
    </row>
    <row r="419" spans="1:10" x14ac:dyDescent="0.25">
      <c r="A419" s="12" t="s">
        <v>399</v>
      </c>
      <c r="B419" s="61">
        <v>602</v>
      </c>
      <c r="C419" s="62">
        <v>0</v>
      </c>
      <c r="D419" s="63">
        <v>602</v>
      </c>
      <c r="H419" s="55"/>
      <c r="I419" s="55"/>
      <c r="J419" s="55"/>
    </row>
    <row r="420" spans="1:10" x14ac:dyDescent="0.25">
      <c r="A420" s="12" t="s">
        <v>400</v>
      </c>
      <c r="B420" s="61">
        <v>907</v>
      </c>
      <c r="C420" s="62">
        <v>0</v>
      </c>
      <c r="D420" s="63">
        <v>907</v>
      </c>
      <c r="H420" s="55"/>
      <c r="I420" s="55"/>
      <c r="J420" s="55"/>
    </row>
    <row r="421" spans="1:10" x14ac:dyDescent="0.25">
      <c r="A421" s="12" t="s">
        <v>401</v>
      </c>
      <c r="B421" s="61">
        <v>1291</v>
      </c>
      <c r="C421" s="62">
        <v>0</v>
      </c>
      <c r="D421" s="63">
        <v>1291</v>
      </c>
      <c r="H421" s="55"/>
      <c r="I421" s="55"/>
      <c r="J421" s="55"/>
    </row>
    <row r="422" spans="1:10" x14ac:dyDescent="0.25">
      <c r="A422" s="12" t="s">
        <v>402</v>
      </c>
      <c r="B422" s="61">
        <v>1213</v>
      </c>
      <c r="C422" s="62">
        <v>0</v>
      </c>
      <c r="D422" s="63">
        <v>1213</v>
      </c>
      <c r="H422" s="55"/>
      <c r="I422" s="55"/>
      <c r="J422" s="55"/>
    </row>
    <row r="423" spans="1:10" x14ac:dyDescent="0.25">
      <c r="A423" s="12" t="s">
        <v>403</v>
      </c>
      <c r="B423" s="61">
        <v>268</v>
      </c>
      <c r="C423" s="62">
        <v>0</v>
      </c>
      <c r="D423" s="63">
        <v>268</v>
      </c>
      <c r="H423" s="55"/>
      <c r="I423" s="55"/>
      <c r="J423" s="55"/>
    </row>
    <row r="424" spans="1:10" x14ac:dyDescent="0.25">
      <c r="A424" s="12" t="s">
        <v>404</v>
      </c>
      <c r="B424" s="61">
        <v>747</v>
      </c>
      <c r="C424" s="62">
        <v>0</v>
      </c>
      <c r="D424" s="63">
        <v>747</v>
      </c>
      <c r="H424" s="55"/>
      <c r="I424" s="55"/>
      <c r="J424" s="55"/>
    </row>
    <row r="425" spans="1:10" x14ac:dyDescent="0.25">
      <c r="A425" s="12" t="s">
        <v>405</v>
      </c>
      <c r="B425" s="61">
        <v>978</v>
      </c>
      <c r="C425" s="62">
        <v>0</v>
      </c>
      <c r="D425" s="63">
        <v>978</v>
      </c>
      <c r="H425" s="55"/>
      <c r="I425" s="55"/>
      <c r="J425" s="55"/>
    </row>
    <row r="426" spans="1:10" x14ac:dyDescent="0.25">
      <c r="A426" s="12" t="s">
        <v>406</v>
      </c>
      <c r="B426" s="61">
        <v>934</v>
      </c>
      <c r="C426" s="62">
        <v>0</v>
      </c>
      <c r="D426" s="63">
        <v>934</v>
      </c>
      <c r="H426" s="55"/>
      <c r="I426" s="55"/>
      <c r="J426" s="55"/>
    </row>
    <row r="427" spans="1:10" x14ac:dyDescent="0.25">
      <c r="A427" s="12" t="s">
        <v>407</v>
      </c>
      <c r="B427" s="61">
        <v>104</v>
      </c>
      <c r="C427" s="62">
        <v>0</v>
      </c>
      <c r="D427" s="63">
        <v>104</v>
      </c>
      <c r="H427" s="55"/>
      <c r="I427" s="55"/>
      <c r="J427" s="55"/>
    </row>
    <row r="428" spans="1:10" x14ac:dyDescent="0.25">
      <c r="A428" s="12" t="s">
        <v>408</v>
      </c>
      <c r="B428" s="61">
        <v>296</v>
      </c>
      <c r="C428" s="62">
        <v>0</v>
      </c>
      <c r="D428" s="63">
        <v>296</v>
      </c>
      <c r="H428" s="55"/>
      <c r="I428" s="55"/>
      <c r="J428" s="55"/>
    </row>
    <row r="429" spans="1:10" x14ac:dyDescent="0.25">
      <c r="A429" s="7" t="s">
        <v>409</v>
      </c>
      <c r="B429" s="57">
        <v>28883</v>
      </c>
      <c r="C429" s="58">
        <v>7558</v>
      </c>
      <c r="D429" s="59">
        <v>21325</v>
      </c>
      <c r="H429" s="55"/>
      <c r="I429" s="55"/>
      <c r="J429" s="55"/>
    </row>
    <row r="430" spans="1:10" x14ac:dyDescent="0.25">
      <c r="A430" s="8" t="s">
        <v>410</v>
      </c>
      <c r="B430" s="61">
        <v>7641</v>
      </c>
      <c r="C430" s="62">
        <v>7558</v>
      </c>
      <c r="D430" s="63">
        <v>83</v>
      </c>
      <c r="H430" s="55"/>
      <c r="I430" s="55"/>
      <c r="J430" s="55"/>
    </row>
    <row r="431" spans="1:10" x14ac:dyDescent="0.25">
      <c r="A431" s="11" t="s">
        <v>411</v>
      </c>
      <c r="B431" s="61">
        <v>7558</v>
      </c>
      <c r="C431" s="62">
        <v>7558</v>
      </c>
      <c r="D431" s="63">
        <v>0</v>
      </c>
      <c r="H431" s="55"/>
      <c r="I431" s="55"/>
      <c r="J431" s="55"/>
    </row>
    <row r="432" spans="1:10" x14ac:dyDescent="0.25">
      <c r="A432" s="12" t="s">
        <v>412</v>
      </c>
      <c r="B432" s="61">
        <v>1782</v>
      </c>
      <c r="C432" s="62">
        <v>0</v>
      </c>
      <c r="D432" s="63">
        <v>1782</v>
      </c>
      <c r="H432" s="55"/>
      <c r="I432" s="55"/>
      <c r="J432" s="55"/>
    </row>
    <row r="433" spans="1:10" x14ac:dyDescent="0.25">
      <c r="A433" s="12" t="s">
        <v>413</v>
      </c>
      <c r="B433" s="61">
        <v>1469</v>
      </c>
      <c r="C433" s="62">
        <v>0</v>
      </c>
      <c r="D433" s="63">
        <v>1469</v>
      </c>
      <c r="H433" s="55"/>
      <c r="I433" s="55"/>
      <c r="J433" s="55"/>
    </row>
    <row r="434" spans="1:10" x14ac:dyDescent="0.25">
      <c r="A434" s="12" t="s">
        <v>414</v>
      </c>
      <c r="B434" s="61">
        <v>1215</v>
      </c>
      <c r="C434" s="62">
        <v>0</v>
      </c>
      <c r="D434" s="63">
        <v>1215</v>
      </c>
      <c r="H434" s="55"/>
      <c r="I434" s="55"/>
      <c r="J434" s="55"/>
    </row>
    <row r="435" spans="1:10" x14ac:dyDescent="0.25">
      <c r="A435" s="12" t="s">
        <v>415</v>
      </c>
      <c r="B435" s="61">
        <v>2266</v>
      </c>
      <c r="C435" s="62">
        <v>0</v>
      </c>
      <c r="D435" s="63">
        <v>2266</v>
      </c>
      <c r="H435" s="55"/>
      <c r="I435" s="55"/>
      <c r="J435" s="55"/>
    </row>
    <row r="436" spans="1:10" x14ac:dyDescent="0.25">
      <c r="A436" s="8" t="s">
        <v>416</v>
      </c>
      <c r="B436" s="61">
        <v>1323</v>
      </c>
      <c r="C436" s="62">
        <v>0</v>
      </c>
      <c r="D436" s="63">
        <v>1323</v>
      </c>
      <c r="H436" s="55"/>
      <c r="I436" s="55"/>
      <c r="J436" s="55"/>
    </row>
    <row r="437" spans="1:10" x14ac:dyDescent="0.25">
      <c r="A437" s="12" t="s">
        <v>417</v>
      </c>
      <c r="B437" s="61">
        <v>497</v>
      </c>
      <c r="C437" s="62">
        <v>0</v>
      </c>
      <c r="D437" s="63">
        <v>497</v>
      </c>
      <c r="H437" s="55"/>
      <c r="I437" s="55"/>
      <c r="J437" s="55"/>
    </row>
    <row r="438" spans="1:10" x14ac:dyDescent="0.25">
      <c r="A438" s="12" t="s">
        <v>418</v>
      </c>
      <c r="B438" s="61">
        <v>1124</v>
      </c>
      <c r="C438" s="62">
        <v>0</v>
      </c>
      <c r="D438" s="63">
        <v>1124</v>
      </c>
      <c r="H438" s="55"/>
      <c r="I438" s="55"/>
      <c r="J438" s="55"/>
    </row>
    <row r="439" spans="1:10" x14ac:dyDescent="0.25">
      <c r="A439" s="12" t="s">
        <v>419</v>
      </c>
      <c r="B439" s="61">
        <v>1479</v>
      </c>
      <c r="C439" s="62">
        <v>0</v>
      </c>
      <c r="D439" s="63">
        <v>1479</v>
      </c>
      <c r="H439" s="55"/>
      <c r="I439" s="55"/>
      <c r="J439" s="55"/>
    </row>
    <row r="440" spans="1:10" x14ac:dyDescent="0.25">
      <c r="A440" s="12" t="s">
        <v>420</v>
      </c>
      <c r="B440" s="61">
        <v>701</v>
      </c>
      <c r="C440" s="62">
        <v>0</v>
      </c>
      <c r="D440" s="63">
        <v>701</v>
      </c>
      <c r="H440" s="55"/>
      <c r="I440" s="55"/>
      <c r="J440" s="55"/>
    </row>
    <row r="441" spans="1:10" x14ac:dyDescent="0.25">
      <c r="A441" s="12" t="s">
        <v>421</v>
      </c>
      <c r="B441" s="61">
        <v>840</v>
      </c>
      <c r="C441" s="62">
        <v>0</v>
      </c>
      <c r="D441" s="63">
        <v>840</v>
      </c>
      <c r="H441" s="55"/>
      <c r="I441" s="55"/>
      <c r="J441" s="55"/>
    </row>
    <row r="442" spans="1:10" x14ac:dyDescent="0.25">
      <c r="A442" s="12" t="s">
        <v>422</v>
      </c>
      <c r="B442" s="61">
        <v>2010</v>
      </c>
      <c r="C442" s="62">
        <v>0</v>
      </c>
      <c r="D442" s="63">
        <v>2010</v>
      </c>
      <c r="H442" s="55"/>
      <c r="I442" s="55"/>
      <c r="J442" s="55"/>
    </row>
    <row r="443" spans="1:10" x14ac:dyDescent="0.25">
      <c r="A443" s="12" t="s">
        <v>423</v>
      </c>
      <c r="B443" s="61">
        <v>962</v>
      </c>
      <c r="C443" s="62">
        <v>0</v>
      </c>
      <c r="D443" s="63">
        <v>962</v>
      </c>
      <c r="H443" s="55"/>
      <c r="I443" s="55"/>
      <c r="J443" s="55"/>
    </row>
    <row r="444" spans="1:10" x14ac:dyDescent="0.25">
      <c r="A444" s="12" t="s">
        <v>424</v>
      </c>
      <c r="B444" s="61">
        <v>1662</v>
      </c>
      <c r="C444" s="62">
        <v>0</v>
      </c>
      <c r="D444" s="63">
        <v>1662</v>
      </c>
      <c r="H444" s="55"/>
      <c r="I444" s="55"/>
      <c r="J444" s="55"/>
    </row>
    <row r="445" spans="1:10" x14ac:dyDescent="0.25">
      <c r="A445" s="12" t="s">
        <v>425</v>
      </c>
      <c r="B445" s="61">
        <v>814</v>
      </c>
      <c r="C445" s="62">
        <v>0</v>
      </c>
      <c r="D445" s="63">
        <v>814</v>
      </c>
      <c r="H445" s="55"/>
      <c r="I445" s="55"/>
      <c r="J445" s="55"/>
    </row>
    <row r="446" spans="1:10" x14ac:dyDescent="0.25">
      <c r="A446" s="12" t="s">
        <v>426</v>
      </c>
      <c r="B446" s="61">
        <v>365</v>
      </c>
      <c r="C446" s="62">
        <v>0</v>
      </c>
      <c r="D446" s="63">
        <v>365</v>
      </c>
      <c r="H446" s="55"/>
      <c r="I446" s="55"/>
      <c r="J446" s="55"/>
    </row>
    <row r="447" spans="1:10" x14ac:dyDescent="0.25">
      <c r="A447" s="12" t="s">
        <v>427</v>
      </c>
      <c r="B447" s="61">
        <v>857</v>
      </c>
      <c r="C447" s="62">
        <v>0</v>
      </c>
      <c r="D447" s="63">
        <v>857</v>
      </c>
      <c r="H447" s="55"/>
      <c r="I447" s="55"/>
      <c r="J447" s="55"/>
    </row>
    <row r="448" spans="1:10" x14ac:dyDescent="0.25">
      <c r="A448" s="12" t="s">
        <v>428</v>
      </c>
      <c r="B448" s="61">
        <v>1876</v>
      </c>
      <c r="C448" s="62">
        <v>0</v>
      </c>
      <c r="D448" s="63">
        <v>1876</v>
      </c>
      <c r="H448" s="55"/>
      <c r="I448" s="55"/>
      <c r="J448" s="55"/>
    </row>
    <row r="449" spans="1:10" x14ac:dyDescent="0.25">
      <c r="A449" s="7" t="s">
        <v>429</v>
      </c>
      <c r="B449" s="57">
        <v>33641</v>
      </c>
      <c r="C449" s="58">
        <v>24278</v>
      </c>
      <c r="D449" s="59">
        <v>9363</v>
      </c>
      <c r="H449" s="55"/>
      <c r="I449" s="55"/>
      <c r="J449" s="55"/>
    </row>
    <row r="450" spans="1:10" x14ac:dyDescent="0.25">
      <c r="A450" s="8" t="s">
        <v>430</v>
      </c>
      <c r="B450" s="61">
        <v>14215</v>
      </c>
      <c r="C450" s="62">
        <v>14215</v>
      </c>
      <c r="D450" s="63">
        <v>0</v>
      </c>
      <c r="H450" s="55"/>
      <c r="I450" s="55"/>
      <c r="J450" s="55"/>
    </row>
    <row r="451" spans="1:10" x14ac:dyDescent="0.25">
      <c r="A451" s="11" t="s">
        <v>431</v>
      </c>
      <c r="B451" s="61">
        <v>14215</v>
      </c>
      <c r="C451" s="62">
        <v>14215</v>
      </c>
      <c r="D451" s="63">
        <v>0</v>
      </c>
      <c r="H451" s="55"/>
      <c r="I451" s="55"/>
      <c r="J451" s="55"/>
    </row>
    <row r="452" spans="1:10" x14ac:dyDescent="0.25">
      <c r="A452" s="8" t="s">
        <v>432</v>
      </c>
      <c r="B452" s="61">
        <v>5735</v>
      </c>
      <c r="C452" s="62">
        <v>5055</v>
      </c>
      <c r="D452" s="63">
        <v>680</v>
      </c>
      <c r="H452" s="55"/>
      <c r="I452" s="55"/>
      <c r="J452" s="55"/>
    </row>
    <row r="453" spans="1:10" x14ac:dyDescent="0.25">
      <c r="A453" s="11" t="s">
        <v>433</v>
      </c>
      <c r="B453" s="61">
        <v>5055</v>
      </c>
      <c r="C453" s="62">
        <v>5055</v>
      </c>
      <c r="D453" s="63">
        <v>0</v>
      </c>
      <c r="H453" s="55"/>
      <c r="I453" s="55"/>
      <c r="J453" s="55"/>
    </row>
    <row r="454" spans="1:10" x14ac:dyDescent="0.25">
      <c r="A454" s="8" t="s">
        <v>434</v>
      </c>
      <c r="B454" s="61">
        <v>5304</v>
      </c>
      <c r="C454" s="62">
        <v>5008</v>
      </c>
      <c r="D454" s="63">
        <v>296</v>
      </c>
      <c r="H454" s="55"/>
      <c r="I454" s="55"/>
      <c r="J454" s="55"/>
    </row>
    <row r="455" spans="1:10" x14ac:dyDescent="0.25">
      <c r="A455" s="11" t="s">
        <v>435</v>
      </c>
      <c r="B455" s="61">
        <v>5008</v>
      </c>
      <c r="C455" s="62">
        <v>5008</v>
      </c>
      <c r="D455" s="63">
        <v>0</v>
      </c>
      <c r="H455" s="55"/>
      <c r="I455" s="55"/>
      <c r="J455" s="55"/>
    </row>
    <row r="456" spans="1:10" x14ac:dyDescent="0.25">
      <c r="A456" s="12" t="s">
        <v>436</v>
      </c>
      <c r="B456" s="61">
        <v>542</v>
      </c>
      <c r="C456" s="62">
        <v>0</v>
      </c>
      <c r="D456" s="63">
        <v>542</v>
      </c>
      <c r="H456" s="55"/>
      <c r="I456" s="55"/>
      <c r="J456" s="55"/>
    </row>
    <row r="457" spans="1:10" x14ac:dyDescent="0.25">
      <c r="A457" s="12" t="s">
        <v>437</v>
      </c>
      <c r="B457" s="61">
        <v>426</v>
      </c>
      <c r="C457" s="62">
        <v>0</v>
      </c>
      <c r="D457" s="63">
        <v>426</v>
      </c>
      <c r="H457" s="55"/>
      <c r="I457" s="55"/>
      <c r="J457" s="55"/>
    </row>
    <row r="458" spans="1:10" x14ac:dyDescent="0.25">
      <c r="A458" s="12" t="s">
        <v>438</v>
      </c>
      <c r="B458" s="61">
        <v>1846</v>
      </c>
      <c r="C458" s="62">
        <v>0</v>
      </c>
      <c r="D458" s="63">
        <v>1846</v>
      </c>
      <c r="H458" s="55"/>
      <c r="I458" s="55"/>
      <c r="J458" s="55"/>
    </row>
    <row r="459" spans="1:10" x14ac:dyDescent="0.25">
      <c r="A459" s="12" t="s">
        <v>262</v>
      </c>
      <c r="B459" s="61">
        <v>1277</v>
      </c>
      <c r="C459" s="62">
        <v>0</v>
      </c>
      <c r="D459" s="63">
        <v>1277</v>
      </c>
      <c r="H459" s="55"/>
      <c r="I459" s="55"/>
      <c r="J459" s="55"/>
    </row>
    <row r="460" spans="1:10" x14ac:dyDescent="0.25">
      <c r="A460" s="12" t="s">
        <v>439</v>
      </c>
      <c r="B460" s="61">
        <v>295</v>
      </c>
      <c r="C460" s="62">
        <v>0</v>
      </c>
      <c r="D460" s="63">
        <v>295</v>
      </c>
      <c r="H460" s="55"/>
      <c r="I460" s="55"/>
      <c r="J460" s="55"/>
    </row>
    <row r="461" spans="1:10" x14ac:dyDescent="0.25">
      <c r="A461" s="12" t="s">
        <v>440</v>
      </c>
      <c r="B461" s="61">
        <v>2123</v>
      </c>
      <c r="C461" s="62">
        <v>0</v>
      </c>
      <c r="D461" s="63">
        <v>2123</v>
      </c>
      <c r="H461" s="55"/>
      <c r="I461" s="55"/>
      <c r="J461" s="55"/>
    </row>
    <row r="462" spans="1:10" x14ac:dyDescent="0.25">
      <c r="A462" s="12" t="s">
        <v>441</v>
      </c>
      <c r="B462" s="61">
        <v>1620</v>
      </c>
      <c r="C462" s="62">
        <v>0</v>
      </c>
      <c r="D462" s="63">
        <v>1620</v>
      </c>
      <c r="H462" s="55"/>
      <c r="I462" s="55"/>
      <c r="J462" s="55"/>
    </row>
    <row r="463" spans="1:10" x14ac:dyDescent="0.25">
      <c r="A463" s="12" t="s">
        <v>442</v>
      </c>
      <c r="B463" s="61">
        <v>258</v>
      </c>
      <c r="C463" s="62">
        <v>0</v>
      </c>
      <c r="D463" s="63">
        <v>258</v>
      </c>
      <c r="H463" s="55"/>
      <c r="I463" s="55"/>
      <c r="J463" s="55"/>
    </row>
    <row r="464" spans="1:10" x14ac:dyDescent="0.25">
      <c r="A464" s="7" t="s">
        <v>1263</v>
      </c>
      <c r="B464" s="57">
        <v>64690</v>
      </c>
      <c r="C464" s="58">
        <v>52700</v>
      </c>
      <c r="D464" s="59">
        <v>11990</v>
      </c>
      <c r="H464" s="55"/>
      <c r="I464" s="55"/>
      <c r="J464" s="55"/>
    </row>
    <row r="465" spans="1:10" x14ac:dyDescent="0.25">
      <c r="A465" s="8" t="s">
        <v>443</v>
      </c>
      <c r="B465" s="61">
        <v>47378</v>
      </c>
      <c r="C465" s="62">
        <v>47378</v>
      </c>
      <c r="D465" s="63">
        <v>0</v>
      </c>
      <c r="H465" s="55"/>
      <c r="I465" s="55"/>
      <c r="J465" s="55"/>
    </row>
    <row r="466" spans="1:10" x14ac:dyDescent="0.25">
      <c r="A466" s="11" t="s">
        <v>444</v>
      </c>
      <c r="B466" s="61">
        <v>47378</v>
      </c>
      <c r="C466" s="62">
        <v>47378</v>
      </c>
      <c r="D466" s="63">
        <v>0</v>
      </c>
      <c r="H466" s="55"/>
      <c r="I466" s="55"/>
      <c r="J466" s="55"/>
    </row>
    <row r="467" spans="1:10" x14ac:dyDescent="0.25">
      <c r="A467" s="8" t="s">
        <v>445</v>
      </c>
      <c r="B467" s="61">
        <v>5475</v>
      </c>
      <c r="C467" s="62">
        <v>5322</v>
      </c>
      <c r="D467" s="63">
        <v>153</v>
      </c>
      <c r="H467" s="55"/>
      <c r="I467" s="55"/>
      <c r="J467" s="55"/>
    </row>
    <row r="468" spans="1:10" x14ac:dyDescent="0.25">
      <c r="A468" s="11" t="s">
        <v>446</v>
      </c>
      <c r="B468" s="61">
        <v>5322</v>
      </c>
      <c r="C468" s="62">
        <v>5322</v>
      </c>
      <c r="D468" s="63">
        <v>0</v>
      </c>
      <c r="H468" s="55"/>
      <c r="I468" s="55"/>
      <c r="J468" s="55"/>
    </row>
    <row r="469" spans="1:10" x14ac:dyDescent="0.25">
      <c r="A469" s="12" t="s">
        <v>447</v>
      </c>
      <c r="B469" s="61">
        <v>7099</v>
      </c>
      <c r="C469" s="62">
        <v>0</v>
      </c>
      <c r="D469" s="63">
        <v>7099</v>
      </c>
      <c r="H469" s="55"/>
      <c r="I469" s="55"/>
      <c r="J469" s="55"/>
    </row>
    <row r="470" spans="1:10" x14ac:dyDescent="0.25">
      <c r="A470" s="12" t="s">
        <v>448</v>
      </c>
      <c r="B470" s="61">
        <v>2205</v>
      </c>
      <c r="C470" s="62">
        <v>0</v>
      </c>
      <c r="D470" s="63">
        <v>2205</v>
      </c>
      <c r="H470" s="55"/>
      <c r="I470" s="55"/>
      <c r="J470" s="55"/>
    </row>
    <row r="471" spans="1:10" x14ac:dyDescent="0.25">
      <c r="A471" s="12" t="s">
        <v>449</v>
      </c>
      <c r="B471" s="61">
        <v>839</v>
      </c>
      <c r="C471" s="62">
        <v>0</v>
      </c>
      <c r="D471" s="63">
        <v>839</v>
      </c>
      <c r="H471" s="55"/>
      <c r="I471" s="55"/>
      <c r="J471" s="55"/>
    </row>
    <row r="472" spans="1:10" x14ac:dyDescent="0.25">
      <c r="A472" s="12" t="s">
        <v>450</v>
      </c>
      <c r="B472" s="61">
        <v>1694</v>
      </c>
      <c r="C472" s="62">
        <v>0</v>
      </c>
      <c r="D472" s="63">
        <v>1694</v>
      </c>
      <c r="H472" s="55"/>
      <c r="I472" s="55"/>
      <c r="J472" s="55"/>
    </row>
    <row r="473" spans="1:10" ht="28.5" x14ac:dyDescent="0.25">
      <c r="A473" s="15" t="s">
        <v>451</v>
      </c>
      <c r="B473" s="52">
        <v>122874</v>
      </c>
      <c r="C473" s="53">
        <v>0</v>
      </c>
      <c r="D473" s="54">
        <v>122874</v>
      </c>
      <c r="H473" s="55"/>
      <c r="I473" s="55"/>
      <c r="J473" s="55"/>
    </row>
    <row r="474" spans="1:10" x14ac:dyDescent="0.25">
      <c r="A474" s="7" t="s">
        <v>452</v>
      </c>
      <c r="B474" s="57">
        <v>20679</v>
      </c>
      <c r="C474" s="58">
        <v>0</v>
      </c>
      <c r="D474" s="59">
        <v>20679</v>
      </c>
      <c r="H474" s="55"/>
      <c r="I474" s="55"/>
      <c r="J474" s="55"/>
    </row>
    <row r="475" spans="1:10" x14ac:dyDescent="0.25">
      <c r="A475" s="12" t="s">
        <v>453</v>
      </c>
      <c r="B475" s="61">
        <v>1559</v>
      </c>
      <c r="C475" s="62">
        <v>0</v>
      </c>
      <c r="D475" s="61">
        <v>1559</v>
      </c>
      <c r="H475" s="55"/>
      <c r="I475" s="55"/>
      <c r="J475" s="55"/>
    </row>
    <row r="476" spans="1:10" x14ac:dyDescent="0.25">
      <c r="A476" s="12" t="s">
        <v>454</v>
      </c>
      <c r="B476" s="61">
        <v>642</v>
      </c>
      <c r="C476" s="62">
        <v>0</v>
      </c>
      <c r="D476" s="61">
        <v>642</v>
      </c>
      <c r="H476" s="55"/>
      <c r="I476" s="55"/>
      <c r="J476" s="55"/>
    </row>
    <row r="477" spans="1:10" x14ac:dyDescent="0.25">
      <c r="A477" s="12" t="s">
        <v>455</v>
      </c>
      <c r="B477" s="61">
        <v>833</v>
      </c>
      <c r="C477" s="62">
        <v>0</v>
      </c>
      <c r="D477" s="61">
        <v>833</v>
      </c>
      <c r="H477" s="55"/>
      <c r="I477" s="55"/>
      <c r="J477" s="55"/>
    </row>
    <row r="478" spans="1:10" x14ac:dyDescent="0.25">
      <c r="A478" s="12" t="s">
        <v>456</v>
      </c>
      <c r="B478" s="61">
        <v>856</v>
      </c>
      <c r="C478" s="62">
        <v>0</v>
      </c>
      <c r="D478" s="61">
        <v>856</v>
      </c>
      <c r="H478" s="55"/>
      <c r="I478" s="55"/>
      <c r="J478" s="55"/>
    </row>
    <row r="479" spans="1:10" x14ac:dyDescent="0.25">
      <c r="A479" s="12" t="s">
        <v>457</v>
      </c>
      <c r="B479" s="61">
        <v>864</v>
      </c>
      <c r="C479" s="62">
        <v>0</v>
      </c>
      <c r="D479" s="61">
        <v>864</v>
      </c>
      <c r="H479" s="55"/>
      <c r="I479" s="55"/>
      <c r="J479" s="55"/>
    </row>
    <row r="480" spans="1:10" x14ac:dyDescent="0.25">
      <c r="A480" s="12" t="s">
        <v>458</v>
      </c>
      <c r="B480" s="61">
        <v>1848</v>
      </c>
      <c r="C480" s="62">
        <v>0</v>
      </c>
      <c r="D480" s="61">
        <v>1848</v>
      </c>
      <c r="H480" s="55"/>
      <c r="I480" s="55"/>
      <c r="J480" s="55"/>
    </row>
    <row r="481" spans="1:10" x14ac:dyDescent="0.25">
      <c r="A481" s="12" t="s">
        <v>459</v>
      </c>
      <c r="B481" s="61">
        <v>907</v>
      </c>
      <c r="C481" s="62">
        <v>0</v>
      </c>
      <c r="D481" s="61">
        <v>907</v>
      </c>
      <c r="H481" s="55"/>
      <c r="I481" s="55"/>
      <c r="J481" s="55"/>
    </row>
    <row r="482" spans="1:10" x14ac:dyDescent="0.25">
      <c r="A482" s="12" t="s">
        <v>460</v>
      </c>
      <c r="B482" s="61">
        <v>526</v>
      </c>
      <c r="C482" s="62">
        <v>0</v>
      </c>
      <c r="D482" s="61">
        <v>526</v>
      </c>
      <c r="H482" s="55"/>
      <c r="I482" s="55"/>
      <c r="J482" s="55"/>
    </row>
    <row r="483" spans="1:10" x14ac:dyDescent="0.25">
      <c r="A483" s="12" t="s">
        <v>461</v>
      </c>
      <c r="B483" s="61">
        <v>826</v>
      </c>
      <c r="C483" s="62">
        <v>0</v>
      </c>
      <c r="D483" s="61">
        <v>826</v>
      </c>
      <c r="H483" s="55"/>
      <c r="I483" s="55"/>
      <c r="J483" s="55"/>
    </row>
    <row r="484" spans="1:10" x14ac:dyDescent="0.25">
      <c r="A484" s="12" t="s">
        <v>462</v>
      </c>
      <c r="B484" s="61">
        <v>1215</v>
      </c>
      <c r="C484" s="62">
        <v>0</v>
      </c>
      <c r="D484" s="61">
        <v>1215</v>
      </c>
      <c r="H484" s="55"/>
      <c r="I484" s="55"/>
      <c r="J484" s="55"/>
    </row>
    <row r="485" spans="1:10" x14ac:dyDescent="0.25">
      <c r="A485" s="12" t="s">
        <v>463</v>
      </c>
      <c r="B485" s="61">
        <v>1153</v>
      </c>
      <c r="C485" s="62">
        <v>0</v>
      </c>
      <c r="D485" s="61">
        <v>1153</v>
      </c>
      <c r="H485" s="55"/>
      <c r="I485" s="55"/>
      <c r="J485" s="55"/>
    </row>
    <row r="486" spans="1:10" x14ac:dyDescent="0.25">
      <c r="A486" s="12" t="s">
        <v>464</v>
      </c>
      <c r="B486" s="61">
        <v>5230</v>
      </c>
      <c r="C486" s="62">
        <v>0</v>
      </c>
      <c r="D486" s="61">
        <v>5230</v>
      </c>
      <c r="H486" s="55"/>
      <c r="I486" s="55"/>
      <c r="J486" s="55"/>
    </row>
    <row r="487" spans="1:10" x14ac:dyDescent="0.25">
      <c r="A487" s="12" t="s">
        <v>465</v>
      </c>
      <c r="B487" s="61">
        <v>993</v>
      </c>
      <c r="C487" s="62">
        <v>0</v>
      </c>
      <c r="D487" s="61">
        <v>993</v>
      </c>
      <c r="H487" s="55"/>
      <c r="I487" s="55"/>
      <c r="J487" s="55"/>
    </row>
    <row r="488" spans="1:10" x14ac:dyDescent="0.25">
      <c r="A488" s="12" t="s">
        <v>466</v>
      </c>
      <c r="B488" s="61">
        <v>961</v>
      </c>
      <c r="C488" s="62">
        <v>0</v>
      </c>
      <c r="D488" s="61">
        <v>961</v>
      </c>
      <c r="H488" s="55"/>
      <c r="I488" s="55"/>
      <c r="J488" s="55"/>
    </row>
    <row r="489" spans="1:10" x14ac:dyDescent="0.25">
      <c r="A489" s="12" t="s">
        <v>467</v>
      </c>
      <c r="B489" s="61">
        <v>765</v>
      </c>
      <c r="C489" s="62">
        <v>0</v>
      </c>
      <c r="D489" s="61">
        <v>765</v>
      </c>
      <c r="H489" s="55"/>
      <c r="I489" s="55"/>
      <c r="J489" s="55"/>
    </row>
    <row r="490" spans="1:10" x14ac:dyDescent="0.25">
      <c r="A490" s="12" t="s">
        <v>468</v>
      </c>
      <c r="B490" s="61">
        <v>731</v>
      </c>
      <c r="C490" s="62">
        <v>0</v>
      </c>
      <c r="D490" s="61">
        <v>731</v>
      </c>
      <c r="H490" s="55"/>
      <c r="I490" s="55"/>
      <c r="J490" s="55"/>
    </row>
    <row r="491" spans="1:10" x14ac:dyDescent="0.25">
      <c r="A491" s="12" t="s">
        <v>469</v>
      </c>
      <c r="B491" s="61">
        <v>770</v>
      </c>
      <c r="C491" s="62">
        <v>0</v>
      </c>
      <c r="D491" s="61">
        <v>770</v>
      </c>
      <c r="H491" s="55"/>
      <c r="I491" s="55"/>
      <c r="J491" s="55"/>
    </row>
    <row r="492" spans="1:10" x14ac:dyDescent="0.25">
      <c r="A492" s="7" t="s">
        <v>470</v>
      </c>
      <c r="B492" s="57">
        <v>11027</v>
      </c>
      <c r="C492" s="58">
        <v>0</v>
      </c>
      <c r="D492" s="59">
        <v>11027</v>
      </c>
      <c r="H492" s="55"/>
      <c r="I492" s="55"/>
      <c r="J492" s="55"/>
    </row>
    <row r="493" spans="1:10" x14ac:dyDescent="0.25">
      <c r="A493" s="12" t="s">
        <v>471</v>
      </c>
      <c r="B493" s="61">
        <v>478</v>
      </c>
      <c r="C493" s="62">
        <v>0</v>
      </c>
      <c r="D493" s="61">
        <v>478</v>
      </c>
      <c r="H493" s="55"/>
      <c r="I493" s="55"/>
      <c r="J493" s="55"/>
    </row>
    <row r="494" spans="1:10" x14ac:dyDescent="0.25">
      <c r="A494" s="12" t="s">
        <v>472</v>
      </c>
      <c r="B494" s="61">
        <v>2632</v>
      </c>
      <c r="C494" s="62">
        <v>0</v>
      </c>
      <c r="D494" s="61">
        <v>2632</v>
      </c>
      <c r="H494" s="55"/>
      <c r="I494" s="55"/>
      <c r="J494" s="55"/>
    </row>
    <row r="495" spans="1:10" x14ac:dyDescent="0.25">
      <c r="A495" s="12" t="s">
        <v>473</v>
      </c>
      <c r="B495" s="61">
        <v>573</v>
      </c>
      <c r="C495" s="62">
        <v>0</v>
      </c>
      <c r="D495" s="61">
        <v>573</v>
      </c>
      <c r="H495" s="55"/>
      <c r="I495" s="55"/>
      <c r="J495" s="55"/>
    </row>
    <row r="496" spans="1:10" x14ac:dyDescent="0.25">
      <c r="A496" s="8" t="s">
        <v>474</v>
      </c>
      <c r="B496" s="61">
        <v>1428</v>
      </c>
      <c r="C496" s="62">
        <v>0</v>
      </c>
      <c r="D496" s="61">
        <v>1428</v>
      </c>
      <c r="H496" s="55"/>
      <c r="I496" s="55"/>
      <c r="J496" s="55"/>
    </row>
    <row r="497" spans="1:10" x14ac:dyDescent="0.25">
      <c r="A497" s="12" t="s">
        <v>475</v>
      </c>
      <c r="B497" s="61">
        <v>392</v>
      </c>
      <c r="C497" s="62">
        <v>0</v>
      </c>
      <c r="D497" s="61">
        <v>392</v>
      </c>
      <c r="H497" s="55"/>
      <c r="I497" s="55"/>
      <c r="J497" s="55"/>
    </row>
    <row r="498" spans="1:10" x14ac:dyDescent="0.25">
      <c r="A498" s="12" t="s">
        <v>476</v>
      </c>
      <c r="B498" s="61">
        <v>640</v>
      </c>
      <c r="C498" s="62">
        <v>0</v>
      </c>
      <c r="D498" s="61">
        <v>640</v>
      </c>
      <c r="H498" s="55"/>
      <c r="I498" s="55"/>
      <c r="J498" s="55"/>
    </row>
    <row r="499" spans="1:10" x14ac:dyDescent="0.25">
      <c r="A499" s="12" t="s">
        <v>477</v>
      </c>
      <c r="B499" s="61">
        <v>597</v>
      </c>
      <c r="C499" s="62">
        <v>0</v>
      </c>
      <c r="D499" s="61">
        <v>597</v>
      </c>
      <c r="H499" s="55"/>
      <c r="I499" s="55"/>
      <c r="J499" s="55"/>
    </row>
    <row r="500" spans="1:10" x14ac:dyDescent="0.25">
      <c r="A500" s="12" t="s">
        <v>478</v>
      </c>
      <c r="B500" s="61">
        <v>919</v>
      </c>
      <c r="C500" s="62">
        <v>0</v>
      </c>
      <c r="D500" s="61">
        <v>919</v>
      </c>
      <c r="H500" s="55"/>
      <c r="I500" s="55"/>
      <c r="J500" s="55"/>
    </row>
    <row r="501" spans="1:10" x14ac:dyDescent="0.25">
      <c r="A501" s="12" t="s">
        <v>479</v>
      </c>
      <c r="B501" s="61">
        <v>664</v>
      </c>
      <c r="C501" s="62">
        <v>0</v>
      </c>
      <c r="D501" s="61">
        <v>664</v>
      </c>
      <c r="H501" s="55"/>
      <c r="I501" s="55"/>
      <c r="J501" s="55"/>
    </row>
    <row r="502" spans="1:10" x14ac:dyDescent="0.25">
      <c r="A502" s="12" t="s">
        <v>480</v>
      </c>
      <c r="B502" s="61">
        <v>828</v>
      </c>
      <c r="C502" s="62">
        <v>0</v>
      </c>
      <c r="D502" s="61">
        <v>828</v>
      </c>
      <c r="H502" s="55"/>
      <c r="I502" s="55"/>
      <c r="J502" s="55"/>
    </row>
    <row r="503" spans="1:10" x14ac:dyDescent="0.25">
      <c r="A503" s="12" t="s">
        <v>481</v>
      </c>
      <c r="B503" s="61">
        <v>482</v>
      </c>
      <c r="C503" s="62">
        <v>0</v>
      </c>
      <c r="D503" s="61">
        <v>482</v>
      </c>
      <c r="H503" s="55"/>
      <c r="I503" s="55"/>
      <c r="J503" s="55"/>
    </row>
    <row r="504" spans="1:10" x14ac:dyDescent="0.25">
      <c r="A504" s="12" t="s">
        <v>482</v>
      </c>
      <c r="B504" s="61">
        <v>1394</v>
      </c>
      <c r="C504" s="62">
        <v>0</v>
      </c>
      <c r="D504" s="61">
        <v>1394</v>
      </c>
      <c r="H504" s="55"/>
      <c r="I504" s="55"/>
      <c r="J504" s="55"/>
    </row>
    <row r="505" spans="1:10" x14ac:dyDescent="0.25">
      <c r="A505" s="7" t="s">
        <v>483</v>
      </c>
      <c r="B505" s="57">
        <v>24943</v>
      </c>
      <c r="C505" s="58">
        <v>0</v>
      </c>
      <c r="D505" s="57">
        <v>24943</v>
      </c>
      <c r="H505" s="55"/>
      <c r="I505" s="55"/>
      <c r="J505" s="55"/>
    </row>
    <row r="506" spans="1:10" x14ac:dyDescent="0.25">
      <c r="A506" s="12" t="s">
        <v>484</v>
      </c>
      <c r="B506" s="61">
        <v>1542</v>
      </c>
      <c r="C506" s="62">
        <v>0</v>
      </c>
      <c r="D506" s="61">
        <v>1542</v>
      </c>
      <c r="H506" s="55"/>
      <c r="I506" s="55"/>
      <c r="J506" s="55"/>
    </row>
    <row r="507" spans="1:10" x14ac:dyDescent="0.25">
      <c r="A507" s="12" t="s">
        <v>485</v>
      </c>
      <c r="B507" s="61">
        <v>5138</v>
      </c>
      <c r="C507" s="62">
        <v>0</v>
      </c>
      <c r="D507" s="61">
        <v>5138</v>
      </c>
      <c r="H507" s="55"/>
      <c r="I507" s="55"/>
      <c r="J507" s="55"/>
    </row>
    <row r="508" spans="1:10" x14ac:dyDescent="0.25">
      <c r="A508" s="12" t="s">
        <v>486</v>
      </c>
      <c r="B508" s="61">
        <v>1413</v>
      </c>
      <c r="C508" s="62">
        <v>0</v>
      </c>
      <c r="D508" s="61">
        <v>1413</v>
      </c>
      <c r="H508" s="55"/>
      <c r="I508" s="55"/>
      <c r="J508" s="55"/>
    </row>
    <row r="509" spans="1:10" x14ac:dyDescent="0.25">
      <c r="A509" s="12" t="s">
        <v>487</v>
      </c>
      <c r="B509" s="61">
        <v>1589</v>
      </c>
      <c r="C509" s="62">
        <v>0</v>
      </c>
      <c r="D509" s="61">
        <v>1589</v>
      </c>
      <c r="H509" s="55"/>
      <c r="I509" s="55"/>
      <c r="J509" s="55"/>
    </row>
    <row r="510" spans="1:10" x14ac:dyDescent="0.25">
      <c r="A510" s="12" t="s">
        <v>488</v>
      </c>
      <c r="B510" s="61">
        <v>1473</v>
      </c>
      <c r="C510" s="62">
        <v>0</v>
      </c>
      <c r="D510" s="61">
        <v>1473</v>
      </c>
      <c r="H510" s="55"/>
      <c r="I510" s="55"/>
      <c r="J510" s="55"/>
    </row>
    <row r="511" spans="1:10" x14ac:dyDescent="0.25">
      <c r="A511" s="12" t="s">
        <v>489</v>
      </c>
      <c r="B511" s="61">
        <v>1693</v>
      </c>
      <c r="C511" s="62">
        <v>0</v>
      </c>
      <c r="D511" s="61">
        <v>1693</v>
      </c>
      <c r="H511" s="55"/>
      <c r="I511" s="55"/>
      <c r="J511" s="55"/>
    </row>
    <row r="512" spans="1:10" x14ac:dyDescent="0.25">
      <c r="A512" s="12" t="s">
        <v>490</v>
      </c>
      <c r="B512" s="61">
        <v>2871</v>
      </c>
      <c r="C512" s="62">
        <v>0</v>
      </c>
      <c r="D512" s="61">
        <v>2871</v>
      </c>
      <c r="H512" s="55"/>
      <c r="I512" s="55"/>
      <c r="J512" s="55"/>
    </row>
    <row r="513" spans="1:10" x14ac:dyDescent="0.25">
      <c r="A513" s="12" t="s">
        <v>491</v>
      </c>
      <c r="B513" s="61">
        <v>1170</v>
      </c>
      <c r="C513" s="62">
        <v>0</v>
      </c>
      <c r="D513" s="61">
        <v>1170</v>
      </c>
      <c r="H513" s="55"/>
      <c r="I513" s="55"/>
      <c r="J513" s="55"/>
    </row>
    <row r="514" spans="1:10" x14ac:dyDescent="0.25">
      <c r="A514" s="12" t="s">
        <v>492</v>
      </c>
      <c r="B514" s="61">
        <v>1668</v>
      </c>
      <c r="C514" s="62">
        <v>0</v>
      </c>
      <c r="D514" s="61">
        <v>1668</v>
      </c>
      <c r="H514" s="55"/>
      <c r="I514" s="55"/>
      <c r="J514" s="55"/>
    </row>
    <row r="515" spans="1:10" x14ac:dyDescent="0.25">
      <c r="A515" s="12" t="s">
        <v>493</v>
      </c>
      <c r="B515" s="61">
        <v>1541</v>
      </c>
      <c r="C515" s="62">
        <v>0</v>
      </c>
      <c r="D515" s="61">
        <v>1541</v>
      </c>
      <c r="H515" s="55"/>
      <c r="I515" s="55"/>
      <c r="J515" s="55"/>
    </row>
    <row r="516" spans="1:10" x14ac:dyDescent="0.25">
      <c r="A516" s="12" t="s">
        <v>494</v>
      </c>
      <c r="B516" s="61">
        <v>1322</v>
      </c>
      <c r="C516" s="62">
        <v>0</v>
      </c>
      <c r="D516" s="61">
        <v>1322</v>
      </c>
      <c r="H516" s="55"/>
      <c r="I516" s="55"/>
      <c r="J516" s="55"/>
    </row>
    <row r="517" spans="1:10" x14ac:dyDescent="0.25">
      <c r="A517" s="12" t="s">
        <v>495</v>
      </c>
      <c r="B517" s="61">
        <v>2172</v>
      </c>
      <c r="C517" s="62">
        <v>0</v>
      </c>
      <c r="D517" s="61">
        <v>2172</v>
      </c>
      <c r="H517" s="55"/>
      <c r="I517" s="55"/>
      <c r="J517" s="55"/>
    </row>
    <row r="518" spans="1:10" x14ac:dyDescent="0.25">
      <c r="A518" s="12" t="s">
        <v>496</v>
      </c>
      <c r="B518" s="61">
        <v>1351</v>
      </c>
      <c r="C518" s="62">
        <v>0</v>
      </c>
      <c r="D518" s="61">
        <v>1351</v>
      </c>
      <c r="H518" s="55"/>
      <c r="I518" s="55"/>
      <c r="J518" s="55"/>
    </row>
    <row r="519" spans="1:10" x14ac:dyDescent="0.25">
      <c r="A519" s="7" t="s">
        <v>497</v>
      </c>
      <c r="B519" s="57">
        <v>15686</v>
      </c>
      <c r="C519" s="58">
        <v>0</v>
      </c>
      <c r="D519" s="57">
        <v>15686</v>
      </c>
      <c r="H519" s="55"/>
      <c r="I519" s="55"/>
      <c r="J519" s="55"/>
    </row>
    <row r="520" spans="1:10" x14ac:dyDescent="0.25">
      <c r="A520" s="12" t="s">
        <v>498</v>
      </c>
      <c r="B520" s="61">
        <v>1110</v>
      </c>
      <c r="C520" s="62">
        <v>0</v>
      </c>
      <c r="D520" s="61">
        <v>1110</v>
      </c>
      <c r="H520" s="55"/>
      <c r="I520" s="55"/>
      <c r="J520" s="55"/>
    </row>
    <row r="521" spans="1:10" x14ac:dyDescent="0.25">
      <c r="A521" s="12" t="s">
        <v>499</v>
      </c>
      <c r="B521" s="61">
        <v>1081</v>
      </c>
      <c r="C521" s="62">
        <v>0</v>
      </c>
      <c r="D521" s="61">
        <v>1081</v>
      </c>
      <c r="H521" s="55"/>
      <c r="I521" s="55"/>
      <c r="J521" s="55"/>
    </row>
    <row r="522" spans="1:10" x14ac:dyDescent="0.25">
      <c r="A522" s="12" t="s">
        <v>500</v>
      </c>
      <c r="B522" s="61">
        <v>1239</v>
      </c>
      <c r="C522" s="62">
        <v>0</v>
      </c>
      <c r="D522" s="61">
        <v>1239</v>
      </c>
      <c r="H522" s="55"/>
      <c r="I522" s="55"/>
      <c r="J522" s="55"/>
    </row>
    <row r="523" spans="1:10" x14ac:dyDescent="0.25">
      <c r="A523" s="12" t="s">
        <v>501</v>
      </c>
      <c r="B523" s="61">
        <v>4741</v>
      </c>
      <c r="C523" s="62">
        <v>0</v>
      </c>
      <c r="D523" s="61">
        <v>4741</v>
      </c>
      <c r="H523" s="55"/>
      <c r="I523" s="55"/>
      <c r="J523" s="55"/>
    </row>
    <row r="524" spans="1:10" x14ac:dyDescent="0.25">
      <c r="A524" s="12" t="s">
        <v>502</v>
      </c>
      <c r="B524" s="61">
        <v>1306</v>
      </c>
      <c r="C524" s="62">
        <v>0</v>
      </c>
      <c r="D524" s="61">
        <v>1306</v>
      </c>
      <c r="H524" s="55"/>
      <c r="I524" s="55"/>
      <c r="J524" s="55"/>
    </row>
    <row r="525" spans="1:10" x14ac:dyDescent="0.25">
      <c r="A525" s="12" t="s">
        <v>503</v>
      </c>
      <c r="B525" s="61">
        <v>911</v>
      </c>
      <c r="C525" s="62">
        <v>0</v>
      </c>
      <c r="D525" s="61">
        <v>911</v>
      </c>
      <c r="H525" s="55"/>
      <c r="I525" s="55"/>
      <c r="J525" s="55"/>
    </row>
    <row r="526" spans="1:10" x14ac:dyDescent="0.25">
      <c r="A526" s="12" t="s">
        <v>504</v>
      </c>
      <c r="B526" s="61">
        <v>1351</v>
      </c>
      <c r="C526" s="62">
        <v>0</v>
      </c>
      <c r="D526" s="61">
        <v>1351</v>
      </c>
      <c r="H526" s="55"/>
      <c r="I526" s="55"/>
      <c r="J526" s="55"/>
    </row>
    <row r="527" spans="1:10" x14ac:dyDescent="0.25">
      <c r="A527" s="12" t="s">
        <v>505</v>
      </c>
      <c r="B527" s="61">
        <v>1397</v>
      </c>
      <c r="C527" s="62">
        <v>0</v>
      </c>
      <c r="D527" s="61">
        <v>1397</v>
      </c>
      <c r="H527" s="55"/>
      <c r="I527" s="55"/>
      <c r="J527" s="55"/>
    </row>
    <row r="528" spans="1:10" x14ac:dyDescent="0.25">
      <c r="A528" s="12" t="s">
        <v>506</v>
      </c>
      <c r="B528" s="61">
        <v>1129</v>
      </c>
      <c r="C528" s="62">
        <v>0</v>
      </c>
      <c r="D528" s="61">
        <v>1129</v>
      </c>
      <c r="H528" s="55"/>
      <c r="I528" s="55"/>
      <c r="J528" s="55"/>
    </row>
    <row r="529" spans="1:10" x14ac:dyDescent="0.25">
      <c r="A529" s="12" t="s">
        <v>507</v>
      </c>
      <c r="B529" s="61">
        <v>1421</v>
      </c>
      <c r="C529" s="62">
        <v>0</v>
      </c>
      <c r="D529" s="61">
        <v>1421</v>
      </c>
      <c r="H529" s="55"/>
      <c r="I529" s="55"/>
      <c r="J529" s="55"/>
    </row>
    <row r="530" spans="1:10" x14ac:dyDescent="0.25">
      <c r="A530" s="7" t="s">
        <v>508</v>
      </c>
      <c r="B530" s="57">
        <v>21047</v>
      </c>
      <c r="C530" s="58">
        <v>0</v>
      </c>
      <c r="D530" s="57">
        <v>21047</v>
      </c>
      <c r="H530" s="55"/>
      <c r="I530" s="55"/>
      <c r="J530" s="55"/>
    </row>
    <row r="531" spans="1:10" x14ac:dyDescent="0.25">
      <c r="A531" s="12" t="s">
        <v>509</v>
      </c>
      <c r="B531" s="61">
        <v>1880</v>
      </c>
      <c r="C531" s="62">
        <v>0</v>
      </c>
      <c r="D531" s="61">
        <v>1880</v>
      </c>
      <c r="H531" s="55"/>
      <c r="I531" s="55"/>
      <c r="J531" s="55"/>
    </row>
    <row r="532" spans="1:10" x14ac:dyDescent="0.25">
      <c r="A532" s="12" t="s">
        <v>510</v>
      </c>
      <c r="B532" s="61">
        <v>1430</v>
      </c>
      <c r="C532" s="62">
        <v>0</v>
      </c>
      <c r="D532" s="61">
        <v>1430</v>
      </c>
      <c r="H532" s="55"/>
      <c r="I532" s="55"/>
      <c r="J532" s="55"/>
    </row>
    <row r="533" spans="1:10" x14ac:dyDescent="0.25">
      <c r="A533" s="12" t="s">
        <v>511</v>
      </c>
      <c r="B533" s="61">
        <v>6564</v>
      </c>
      <c r="C533" s="62">
        <v>0</v>
      </c>
      <c r="D533" s="61">
        <v>6564</v>
      </c>
      <c r="H533" s="55"/>
      <c r="I533" s="55"/>
      <c r="J533" s="55"/>
    </row>
    <row r="534" spans="1:10" x14ac:dyDescent="0.25">
      <c r="A534" s="12" t="s">
        <v>512</v>
      </c>
      <c r="B534" s="61">
        <v>753</v>
      </c>
      <c r="C534" s="62">
        <v>0</v>
      </c>
      <c r="D534" s="61">
        <v>753</v>
      </c>
      <c r="H534" s="55"/>
      <c r="I534" s="55"/>
      <c r="J534" s="55"/>
    </row>
    <row r="535" spans="1:10" x14ac:dyDescent="0.25">
      <c r="A535" s="12" t="s">
        <v>513</v>
      </c>
      <c r="B535" s="61">
        <v>1342</v>
      </c>
      <c r="C535" s="62">
        <v>0</v>
      </c>
      <c r="D535" s="61">
        <v>1342</v>
      </c>
      <c r="H535" s="55"/>
      <c r="I535" s="55"/>
      <c r="J535" s="55"/>
    </row>
    <row r="536" spans="1:10" x14ac:dyDescent="0.25">
      <c r="A536" s="12" t="s">
        <v>514</v>
      </c>
      <c r="B536" s="61">
        <v>1244</v>
      </c>
      <c r="C536" s="62">
        <v>0</v>
      </c>
      <c r="D536" s="61">
        <v>1244</v>
      </c>
      <c r="H536" s="55"/>
      <c r="I536" s="55"/>
      <c r="J536" s="55"/>
    </row>
    <row r="537" spans="1:10" x14ac:dyDescent="0.25">
      <c r="A537" s="12" t="s">
        <v>515</v>
      </c>
      <c r="B537" s="61">
        <v>1179</v>
      </c>
      <c r="C537" s="62">
        <v>0</v>
      </c>
      <c r="D537" s="61">
        <v>1179</v>
      </c>
      <c r="H537" s="55"/>
      <c r="I537" s="55"/>
      <c r="J537" s="55"/>
    </row>
    <row r="538" spans="1:10" x14ac:dyDescent="0.25">
      <c r="A538" s="12" t="s">
        <v>516</v>
      </c>
      <c r="B538" s="61">
        <v>1098</v>
      </c>
      <c r="C538" s="62">
        <v>0</v>
      </c>
      <c r="D538" s="61">
        <v>1098</v>
      </c>
      <c r="H538" s="55"/>
      <c r="I538" s="55"/>
      <c r="J538" s="55"/>
    </row>
    <row r="539" spans="1:10" x14ac:dyDescent="0.25">
      <c r="A539" s="12" t="s">
        <v>517</v>
      </c>
      <c r="B539" s="61">
        <v>1696</v>
      </c>
      <c r="C539" s="62">
        <v>0</v>
      </c>
      <c r="D539" s="61">
        <v>1696</v>
      </c>
      <c r="H539" s="55"/>
      <c r="I539" s="55"/>
      <c r="J539" s="55"/>
    </row>
    <row r="540" spans="1:10" ht="15" customHeight="1" x14ac:dyDescent="0.25">
      <c r="A540" s="12" t="s">
        <v>518</v>
      </c>
      <c r="B540" s="61">
        <v>1379</v>
      </c>
      <c r="C540" s="62">
        <v>0</v>
      </c>
      <c r="D540" s="61">
        <v>1379</v>
      </c>
      <c r="H540" s="55"/>
      <c r="I540" s="55"/>
      <c r="J540" s="55"/>
    </row>
    <row r="541" spans="1:10" x14ac:dyDescent="0.25">
      <c r="A541" s="12" t="s">
        <v>519</v>
      </c>
      <c r="B541" s="61">
        <v>1353</v>
      </c>
      <c r="C541" s="62">
        <v>0</v>
      </c>
      <c r="D541" s="61">
        <v>1353</v>
      </c>
      <c r="H541" s="55"/>
      <c r="I541" s="55"/>
      <c r="J541" s="55"/>
    </row>
    <row r="542" spans="1:10" x14ac:dyDescent="0.25">
      <c r="A542" s="12" t="s">
        <v>520</v>
      </c>
      <c r="B542" s="61">
        <v>1129</v>
      </c>
      <c r="C542" s="62">
        <v>0</v>
      </c>
      <c r="D542" s="61">
        <v>1129</v>
      </c>
      <c r="H542" s="55"/>
      <c r="I542" s="55"/>
      <c r="J542" s="55"/>
    </row>
    <row r="543" spans="1:10" x14ac:dyDescent="0.25">
      <c r="A543" s="7" t="s">
        <v>521</v>
      </c>
      <c r="B543" s="57">
        <v>29492</v>
      </c>
      <c r="C543" s="58">
        <v>0</v>
      </c>
      <c r="D543" s="57">
        <v>29492</v>
      </c>
      <c r="H543" s="55"/>
      <c r="I543" s="55"/>
      <c r="J543" s="55"/>
    </row>
    <row r="544" spans="1:10" x14ac:dyDescent="0.25">
      <c r="A544" s="12" t="s">
        <v>522</v>
      </c>
      <c r="B544" s="61">
        <v>1035</v>
      </c>
      <c r="C544" s="62">
        <v>0</v>
      </c>
      <c r="D544" s="61">
        <v>1035</v>
      </c>
      <c r="H544" s="55"/>
      <c r="I544" s="55"/>
      <c r="J544" s="55"/>
    </row>
    <row r="545" spans="1:10" x14ac:dyDescent="0.25">
      <c r="A545" s="12" t="s">
        <v>523</v>
      </c>
      <c r="B545" s="61">
        <v>955</v>
      </c>
      <c r="C545" s="62">
        <v>0</v>
      </c>
      <c r="D545" s="61">
        <v>955</v>
      </c>
      <c r="H545" s="55"/>
      <c r="I545" s="55"/>
      <c r="J545" s="55"/>
    </row>
    <row r="546" spans="1:10" x14ac:dyDescent="0.25">
      <c r="A546" s="12" t="s">
        <v>524</v>
      </c>
      <c r="B546" s="61">
        <v>3261</v>
      </c>
      <c r="C546" s="62">
        <v>0</v>
      </c>
      <c r="D546" s="61">
        <v>3261</v>
      </c>
      <c r="H546" s="55"/>
      <c r="I546" s="55"/>
      <c r="J546" s="55"/>
    </row>
    <row r="547" spans="1:10" x14ac:dyDescent="0.25">
      <c r="A547" s="12" t="s">
        <v>525</v>
      </c>
      <c r="B547" s="61">
        <v>1562</v>
      </c>
      <c r="C547" s="62">
        <v>0</v>
      </c>
      <c r="D547" s="61">
        <v>1562</v>
      </c>
      <c r="H547" s="55"/>
      <c r="I547" s="55"/>
      <c r="J547" s="55"/>
    </row>
    <row r="548" spans="1:10" x14ac:dyDescent="0.25">
      <c r="A548" s="12" t="s">
        <v>526</v>
      </c>
      <c r="B548" s="61">
        <v>681</v>
      </c>
      <c r="C548" s="62">
        <v>0</v>
      </c>
      <c r="D548" s="61">
        <v>681</v>
      </c>
      <c r="H548" s="55"/>
      <c r="I548" s="55"/>
      <c r="J548" s="55"/>
    </row>
    <row r="549" spans="1:10" x14ac:dyDescent="0.25">
      <c r="A549" s="12" t="s">
        <v>527</v>
      </c>
      <c r="B549" s="61">
        <v>1016</v>
      </c>
      <c r="C549" s="62">
        <v>0</v>
      </c>
      <c r="D549" s="61">
        <v>1016</v>
      </c>
      <c r="H549" s="55"/>
      <c r="I549" s="55"/>
      <c r="J549" s="55"/>
    </row>
    <row r="550" spans="1:10" x14ac:dyDescent="0.25">
      <c r="A550" s="12" t="s">
        <v>528</v>
      </c>
      <c r="B550" s="61">
        <v>1399</v>
      </c>
      <c r="C550" s="62">
        <v>0</v>
      </c>
      <c r="D550" s="61">
        <v>1399</v>
      </c>
      <c r="H550" s="55"/>
      <c r="I550" s="55"/>
      <c r="J550" s="55"/>
    </row>
    <row r="551" spans="1:10" x14ac:dyDescent="0.25">
      <c r="A551" s="12" t="s">
        <v>529</v>
      </c>
      <c r="B551" s="61">
        <v>895</v>
      </c>
      <c r="C551" s="62">
        <v>0</v>
      </c>
      <c r="D551" s="61">
        <v>895</v>
      </c>
      <c r="H551" s="55"/>
      <c r="I551" s="55"/>
      <c r="J551" s="55"/>
    </row>
    <row r="552" spans="1:10" x14ac:dyDescent="0.25">
      <c r="A552" s="12" t="s">
        <v>530</v>
      </c>
      <c r="B552" s="61">
        <v>1053</v>
      </c>
      <c r="C552" s="62">
        <v>0</v>
      </c>
      <c r="D552" s="61">
        <v>1053</v>
      </c>
      <c r="H552" s="55"/>
      <c r="I552" s="55"/>
      <c r="J552" s="55"/>
    </row>
    <row r="553" spans="1:10" x14ac:dyDescent="0.25">
      <c r="A553" s="12" t="s">
        <v>531</v>
      </c>
      <c r="B553" s="61">
        <v>1170</v>
      </c>
      <c r="C553" s="62">
        <v>0</v>
      </c>
      <c r="D553" s="61">
        <v>1170</v>
      </c>
      <c r="H553" s="55"/>
      <c r="I553" s="55"/>
      <c r="J553" s="55"/>
    </row>
    <row r="554" spans="1:10" x14ac:dyDescent="0.25">
      <c r="A554" s="12" t="s">
        <v>532</v>
      </c>
      <c r="B554" s="61">
        <v>14510</v>
      </c>
      <c r="C554" s="62">
        <v>0</v>
      </c>
      <c r="D554" s="61">
        <v>14510</v>
      </c>
      <c r="H554" s="55"/>
      <c r="I554" s="55"/>
      <c r="J554" s="55"/>
    </row>
    <row r="555" spans="1:10" x14ac:dyDescent="0.25">
      <c r="A555" s="12" t="s">
        <v>533</v>
      </c>
      <c r="B555" s="61">
        <v>869</v>
      </c>
      <c r="C555" s="62">
        <v>0</v>
      </c>
      <c r="D555" s="61">
        <v>869</v>
      </c>
      <c r="H555" s="55"/>
      <c r="I555" s="55"/>
      <c r="J555" s="55"/>
    </row>
    <row r="556" spans="1:10" x14ac:dyDescent="0.25">
      <c r="A556" s="16" t="s">
        <v>534</v>
      </c>
      <c r="B556" s="75">
        <v>1086</v>
      </c>
      <c r="C556" s="76">
        <v>0</v>
      </c>
      <c r="D556" s="75">
        <v>1086</v>
      </c>
      <c r="H556" s="55"/>
      <c r="I556" s="55"/>
      <c r="J556" s="55"/>
    </row>
    <row r="557" spans="1:10" x14ac:dyDescent="0.25">
      <c r="A557" s="84"/>
      <c r="B557" s="85"/>
      <c r="C557" s="86"/>
      <c r="D557" s="85"/>
      <c r="H557" s="55"/>
      <c r="I557" s="55"/>
      <c r="J557" s="55"/>
    </row>
    <row r="558" spans="1:10" ht="68.25" customHeight="1" x14ac:dyDescent="0.25">
      <c r="A558" s="266" t="s">
        <v>1097</v>
      </c>
      <c r="B558" s="267"/>
      <c r="C558" s="267"/>
      <c r="D558" s="267"/>
      <c r="H558" s="55"/>
      <c r="I558" s="55"/>
      <c r="J558" s="55"/>
    </row>
    <row r="559" spans="1:10" x14ac:dyDescent="0.25">
      <c r="A559" s="2"/>
      <c r="H559" s="55"/>
      <c r="I559" s="55"/>
      <c r="J559" s="55"/>
    </row>
    <row r="560" spans="1:10" x14ac:dyDescent="0.25">
      <c r="A560" s="2"/>
      <c r="H560" s="55"/>
      <c r="I560" s="55"/>
      <c r="J560" s="55"/>
    </row>
    <row r="561" spans="1:10" x14ac:dyDescent="0.25">
      <c r="A561" s="79"/>
      <c r="H561" s="55"/>
      <c r="I561" s="55"/>
      <c r="J561" s="55"/>
    </row>
    <row r="562" spans="1:10" x14ac:dyDescent="0.25">
      <c r="H562" s="55"/>
      <c r="I562" s="55"/>
      <c r="J562" s="55"/>
    </row>
    <row r="563" spans="1:10" x14ac:dyDescent="0.25">
      <c r="H563" s="55"/>
      <c r="I563" s="55"/>
      <c r="J563" s="55"/>
    </row>
    <row r="564" spans="1:10" x14ac:dyDescent="0.25">
      <c r="H564" s="55"/>
      <c r="I564" s="55"/>
      <c r="J564" s="55"/>
    </row>
    <row r="565" spans="1:10" x14ac:dyDescent="0.25">
      <c r="H565" s="55"/>
      <c r="I565" s="55"/>
      <c r="J565" s="55"/>
    </row>
    <row r="566" spans="1:10" x14ac:dyDescent="0.25">
      <c r="H566" s="55"/>
      <c r="I566" s="55"/>
      <c r="J566" s="55"/>
    </row>
    <row r="567" spans="1:10" x14ac:dyDescent="0.25">
      <c r="H567" s="55"/>
      <c r="I567" s="55"/>
      <c r="J567" s="55"/>
    </row>
    <row r="568" spans="1:10" x14ac:dyDescent="0.25">
      <c r="H568" s="55"/>
      <c r="I568" s="55"/>
      <c r="J568" s="55"/>
    </row>
    <row r="569" spans="1:10" x14ac:dyDescent="0.25">
      <c r="H569" s="55"/>
      <c r="I569" s="55"/>
      <c r="J569" s="55"/>
    </row>
    <row r="570" spans="1:10" x14ac:dyDescent="0.25">
      <c r="H570" s="55"/>
      <c r="I570" s="55"/>
      <c r="J570" s="55"/>
    </row>
    <row r="571" spans="1:10" x14ac:dyDescent="0.25">
      <c r="H571" s="55"/>
      <c r="I571" s="55"/>
      <c r="J571" s="55"/>
    </row>
    <row r="572" spans="1:10" x14ac:dyDescent="0.25">
      <c r="H572" s="55"/>
      <c r="I572" s="55"/>
      <c r="J572" s="55"/>
    </row>
    <row r="573" spans="1:10" x14ac:dyDescent="0.25">
      <c r="H573" s="55"/>
      <c r="I573" s="55"/>
      <c r="J573" s="55"/>
    </row>
    <row r="574" spans="1:10" x14ac:dyDescent="0.25">
      <c r="H574" s="55"/>
      <c r="I574" s="55"/>
      <c r="J574" s="55"/>
    </row>
    <row r="575" spans="1:10" x14ac:dyDescent="0.25">
      <c r="H575" s="55"/>
      <c r="I575" s="55"/>
      <c r="J575" s="55"/>
    </row>
    <row r="576" spans="1:10" x14ac:dyDescent="0.25">
      <c r="H576" s="55"/>
      <c r="I576" s="55"/>
      <c r="J576" s="55"/>
    </row>
    <row r="577" spans="8:10" x14ac:dyDescent="0.25">
      <c r="H577" s="55"/>
      <c r="I577" s="55"/>
      <c r="J577" s="55"/>
    </row>
    <row r="578" spans="8:10" x14ac:dyDescent="0.25">
      <c r="H578" s="55"/>
      <c r="I578" s="55"/>
      <c r="J578" s="55"/>
    </row>
    <row r="579" spans="8:10" x14ac:dyDescent="0.25">
      <c r="H579" s="55"/>
      <c r="I579" s="55"/>
      <c r="J579" s="55"/>
    </row>
    <row r="580" spans="8:10" x14ac:dyDescent="0.25">
      <c r="H580" s="55"/>
      <c r="I580" s="55"/>
      <c r="J580" s="55"/>
    </row>
    <row r="581" spans="8:10" x14ac:dyDescent="0.25">
      <c r="H581" s="55"/>
      <c r="I581" s="55"/>
      <c r="J581" s="55"/>
    </row>
    <row r="582" spans="8:10" x14ac:dyDescent="0.25">
      <c r="H582" s="55"/>
      <c r="I582" s="55"/>
      <c r="J582" s="55"/>
    </row>
    <row r="583" spans="8:10" x14ac:dyDescent="0.25">
      <c r="H583" s="55"/>
      <c r="I583" s="55"/>
      <c r="J583" s="55"/>
    </row>
    <row r="584" spans="8:10" x14ac:dyDescent="0.25">
      <c r="H584" s="55"/>
      <c r="I584" s="55"/>
      <c r="J584" s="55"/>
    </row>
    <row r="585" spans="8:10" x14ac:dyDescent="0.25">
      <c r="H585" s="55"/>
      <c r="I585" s="55"/>
      <c r="J585" s="55"/>
    </row>
    <row r="586" spans="8:10" x14ac:dyDescent="0.25">
      <c r="H586" s="55"/>
      <c r="I586" s="55"/>
      <c r="J586" s="55"/>
    </row>
    <row r="587" spans="8:10" x14ac:dyDescent="0.25">
      <c r="H587" s="55"/>
      <c r="I587" s="55"/>
      <c r="J587" s="55"/>
    </row>
    <row r="588" spans="8:10" x14ac:dyDescent="0.25">
      <c r="H588" s="55"/>
      <c r="I588" s="55"/>
      <c r="J588" s="55"/>
    </row>
    <row r="589" spans="8:10" x14ac:dyDescent="0.25">
      <c r="H589" s="55"/>
      <c r="I589" s="55"/>
      <c r="J589" s="55"/>
    </row>
    <row r="590" spans="8:10" x14ac:dyDescent="0.25">
      <c r="H590" s="55"/>
      <c r="I590" s="55"/>
      <c r="J590" s="55"/>
    </row>
    <row r="591" spans="8:10" x14ac:dyDescent="0.25">
      <c r="H591" s="55"/>
      <c r="I591" s="55"/>
      <c r="J591" s="55"/>
    </row>
    <row r="592" spans="8:10" x14ac:dyDescent="0.25">
      <c r="H592" s="55"/>
      <c r="I592" s="55"/>
      <c r="J592" s="55"/>
    </row>
    <row r="593" spans="8:10" x14ac:dyDescent="0.25">
      <c r="H593" s="55"/>
      <c r="I593" s="55"/>
      <c r="J593" s="55"/>
    </row>
    <row r="594" spans="8:10" x14ac:dyDescent="0.25">
      <c r="H594" s="55"/>
      <c r="I594" s="55"/>
      <c r="J594" s="55"/>
    </row>
    <row r="595" spans="8:10" x14ac:dyDescent="0.25">
      <c r="H595" s="55"/>
      <c r="I595" s="55"/>
      <c r="J595" s="55"/>
    </row>
    <row r="596" spans="8:10" x14ac:dyDescent="0.25">
      <c r="H596" s="55"/>
      <c r="I596" s="55"/>
      <c r="J596" s="55"/>
    </row>
    <row r="597" spans="8:10" x14ac:dyDescent="0.25">
      <c r="H597" s="55"/>
      <c r="I597" s="55"/>
      <c r="J597" s="55"/>
    </row>
    <row r="598" spans="8:10" x14ac:dyDescent="0.25">
      <c r="H598" s="55"/>
      <c r="I598" s="55"/>
      <c r="J598" s="55"/>
    </row>
    <row r="599" spans="8:10" x14ac:dyDescent="0.25">
      <c r="H599" s="55"/>
      <c r="I599" s="55"/>
      <c r="J599" s="55"/>
    </row>
    <row r="600" spans="8:10" x14ac:dyDescent="0.25">
      <c r="H600" s="55"/>
      <c r="I600" s="55"/>
      <c r="J600" s="55"/>
    </row>
    <row r="601" spans="8:10" x14ac:dyDescent="0.25">
      <c r="H601" s="55"/>
      <c r="I601" s="55"/>
      <c r="J601" s="55"/>
    </row>
    <row r="602" spans="8:10" x14ac:dyDescent="0.25">
      <c r="H602" s="55"/>
      <c r="I602" s="55"/>
      <c r="J602" s="55"/>
    </row>
    <row r="603" spans="8:10" x14ac:dyDescent="0.25">
      <c r="H603" s="55"/>
      <c r="I603" s="55"/>
      <c r="J603" s="55"/>
    </row>
    <row r="604" spans="8:10" x14ac:dyDescent="0.25">
      <c r="H604" s="55"/>
      <c r="I604" s="55"/>
      <c r="J604" s="55"/>
    </row>
    <row r="605" spans="8:10" x14ac:dyDescent="0.25">
      <c r="H605" s="55"/>
      <c r="I605" s="55"/>
      <c r="J605" s="55"/>
    </row>
    <row r="606" spans="8:10" x14ac:dyDescent="0.25">
      <c r="H606" s="55"/>
      <c r="I606" s="55"/>
      <c r="J606" s="55"/>
    </row>
    <row r="607" spans="8:10" x14ac:dyDescent="0.25">
      <c r="H607" s="55"/>
      <c r="I607" s="55"/>
      <c r="J607" s="55"/>
    </row>
    <row r="608" spans="8:10" x14ac:dyDescent="0.25">
      <c r="H608" s="55"/>
      <c r="I608" s="55"/>
      <c r="J608" s="55"/>
    </row>
    <row r="609" spans="8:10" x14ac:dyDescent="0.25">
      <c r="H609" s="55"/>
      <c r="I609" s="55"/>
      <c r="J609" s="55"/>
    </row>
    <row r="610" spans="8:10" x14ac:dyDescent="0.25">
      <c r="H610" s="55"/>
      <c r="I610" s="55"/>
      <c r="J610" s="55"/>
    </row>
    <row r="611" spans="8:10" x14ac:dyDescent="0.25">
      <c r="H611" s="55"/>
      <c r="I611" s="55"/>
      <c r="J611" s="55"/>
    </row>
    <row r="612" spans="8:10" x14ac:dyDescent="0.25">
      <c r="H612" s="55"/>
      <c r="I612" s="55"/>
      <c r="J612" s="55"/>
    </row>
    <row r="613" spans="8:10" x14ac:dyDescent="0.25">
      <c r="H613" s="55"/>
      <c r="I613" s="55"/>
      <c r="J613" s="55"/>
    </row>
    <row r="614" spans="8:10" x14ac:dyDescent="0.25">
      <c r="H614" s="55"/>
      <c r="I614" s="55"/>
      <c r="J614" s="55"/>
    </row>
    <row r="615" spans="8:10" x14ac:dyDescent="0.25">
      <c r="H615" s="55"/>
      <c r="I615" s="55"/>
      <c r="J615" s="55"/>
    </row>
    <row r="616" spans="8:10" x14ac:dyDescent="0.25">
      <c r="H616" s="55"/>
      <c r="I616" s="55"/>
      <c r="J616" s="55"/>
    </row>
    <row r="617" spans="8:10" x14ac:dyDescent="0.25">
      <c r="H617" s="55"/>
      <c r="I617" s="55"/>
      <c r="J617" s="55"/>
    </row>
    <row r="618" spans="8:10" x14ac:dyDescent="0.25">
      <c r="H618" s="55"/>
      <c r="I618" s="55"/>
      <c r="J618" s="55"/>
    </row>
    <row r="619" spans="8:10" x14ac:dyDescent="0.25">
      <c r="H619" s="55"/>
      <c r="I619" s="55"/>
      <c r="J619" s="55"/>
    </row>
    <row r="620" spans="8:10" x14ac:dyDescent="0.25">
      <c r="H620" s="55"/>
      <c r="I620" s="55"/>
      <c r="J620" s="55"/>
    </row>
    <row r="621" spans="8:10" x14ac:dyDescent="0.25">
      <c r="H621" s="55"/>
      <c r="I621" s="55"/>
      <c r="J621" s="55"/>
    </row>
    <row r="622" spans="8:10" x14ac:dyDescent="0.25">
      <c r="H622" s="55"/>
      <c r="I622" s="55"/>
      <c r="J622" s="55"/>
    </row>
    <row r="623" spans="8:10" x14ac:dyDescent="0.25">
      <c r="H623" s="55"/>
      <c r="I623" s="55"/>
      <c r="J623" s="55"/>
    </row>
    <row r="624" spans="8:10" x14ac:dyDescent="0.25">
      <c r="H624" s="55"/>
      <c r="I624" s="55"/>
      <c r="J624" s="55"/>
    </row>
    <row r="625" spans="5:18" x14ac:dyDescent="0.25">
      <c r="H625" s="55"/>
      <c r="I625" s="55"/>
      <c r="J625" s="55"/>
    </row>
    <row r="626" spans="5:18" x14ac:dyDescent="0.25">
      <c r="H626" s="55"/>
      <c r="I626" s="55"/>
      <c r="J626" s="55"/>
    </row>
    <row r="639" spans="5:18" s="17" customFormat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s="17" customFormat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s="17" customFormat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s="17" customFormat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s="17" customFormat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s="17" customFormat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s="17" customFormat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s="17" customFormat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s="17" customFormat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s="17" customFormat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s="17" customFormat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s="17" customFormat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s="17" customFormat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s="17" customFormat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s="17" customFormat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s="17" customFormat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s="17" customFormat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s="17" customFormat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s="17" customFormat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s="17" customFormat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s="17" customFormat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s="17" customFormat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s="17" customFormat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s="17" customFormat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s="17" customFormat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s="17" customFormat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5:18" s="17" customFormat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5:18" s="17" customFormat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5:18" s="17" customFormat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</sheetData>
  <mergeCells count="7">
    <mergeCell ref="A558:D558"/>
    <mergeCell ref="F10:F13"/>
    <mergeCell ref="F14:F15"/>
    <mergeCell ref="F18:F20"/>
    <mergeCell ref="A2:D2"/>
    <mergeCell ref="A3:A5"/>
    <mergeCell ref="C3:D3"/>
  </mergeCells>
  <printOptions horizontalCentered="1"/>
  <pageMargins left="0.70866141732283472" right="0.6692913385826772" top="0.47244094488188981" bottom="0.47244094488188981" header="0.31496062992125984" footer="0.31496062992125984"/>
  <pageSetup paperSize="9" scale="97" orientation="portrait" r:id="rId1"/>
  <headerFooter alignWithMargins="0">
    <oddHeader>&amp;A&amp;RСтраница 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664"/>
  <sheetViews>
    <sheetView workbookViewId="0">
      <selection activeCell="A2" sqref="A2:D2"/>
    </sheetView>
  </sheetViews>
  <sheetFormatPr defaultColWidth="9.140625" defaultRowHeight="15" x14ac:dyDescent="0.25"/>
  <cols>
    <col min="1" max="1" width="64.28515625" style="17" customWidth="1"/>
    <col min="2" max="2" width="15.7109375" style="17" customWidth="1"/>
    <col min="3" max="3" width="13.28515625" style="17" customWidth="1"/>
    <col min="4" max="4" width="13.140625" style="17" customWidth="1"/>
    <col min="5" max="5" width="11.140625" style="2" customWidth="1"/>
    <col min="6" max="6" width="9.7109375" style="2" customWidth="1"/>
    <col min="7" max="7" width="13.5703125" style="2" customWidth="1"/>
    <col min="8" max="8" width="36.140625" style="2" customWidth="1"/>
    <col min="9" max="9" width="18.42578125" style="2" customWidth="1"/>
    <col min="10" max="248" width="9.140625" style="2"/>
    <col min="249" max="249" width="21.7109375" style="2" customWidth="1"/>
    <col min="250" max="250" width="48.7109375" style="2" customWidth="1"/>
    <col min="251" max="253" width="11" style="2" customWidth="1"/>
    <col min="254" max="254" width="2.42578125" style="2" customWidth="1"/>
    <col min="255" max="256" width="5.42578125" style="2" customWidth="1"/>
    <col min="257" max="257" width="1.85546875" style="2" customWidth="1"/>
    <col min="258" max="260" width="3.7109375" style="2" customWidth="1"/>
    <col min="261" max="261" width="11.42578125" style="2" customWidth="1"/>
    <col min="262" max="262" width="9.7109375" style="2" customWidth="1"/>
    <col min="263" max="263" width="13.5703125" style="2" customWidth="1"/>
    <col min="264" max="264" width="36.140625" style="2" customWidth="1"/>
    <col min="265" max="265" width="18.42578125" style="2" customWidth="1"/>
    <col min="266" max="504" width="9.140625" style="2"/>
    <col min="505" max="505" width="21.7109375" style="2" customWidth="1"/>
    <col min="506" max="506" width="48.7109375" style="2" customWidth="1"/>
    <col min="507" max="509" width="11" style="2" customWidth="1"/>
    <col min="510" max="510" width="2.42578125" style="2" customWidth="1"/>
    <col min="511" max="512" width="5.42578125" style="2" customWidth="1"/>
    <col min="513" max="513" width="1.85546875" style="2" customWidth="1"/>
    <col min="514" max="516" width="3.7109375" style="2" customWidth="1"/>
    <col min="517" max="517" width="11.42578125" style="2" customWidth="1"/>
    <col min="518" max="518" width="9.7109375" style="2" customWidth="1"/>
    <col min="519" max="519" width="13.5703125" style="2" customWidth="1"/>
    <col min="520" max="520" width="36.140625" style="2" customWidth="1"/>
    <col min="521" max="521" width="18.42578125" style="2" customWidth="1"/>
    <col min="522" max="760" width="9.140625" style="2"/>
    <col min="761" max="761" width="21.7109375" style="2" customWidth="1"/>
    <col min="762" max="762" width="48.7109375" style="2" customWidth="1"/>
    <col min="763" max="765" width="11" style="2" customWidth="1"/>
    <col min="766" max="766" width="2.42578125" style="2" customWidth="1"/>
    <col min="767" max="768" width="5.42578125" style="2" customWidth="1"/>
    <col min="769" max="769" width="1.85546875" style="2" customWidth="1"/>
    <col min="770" max="772" width="3.7109375" style="2" customWidth="1"/>
    <col min="773" max="773" width="11.42578125" style="2" customWidth="1"/>
    <col min="774" max="774" width="9.7109375" style="2" customWidth="1"/>
    <col min="775" max="775" width="13.5703125" style="2" customWidth="1"/>
    <col min="776" max="776" width="36.140625" style="2" customWidth="1"/>
    <col min="777" max="777" width="18.42578125" style="2" customWidth="1"/>
    <col min="778" max="1016" width="9.140625" style="2"/>
    <col min="1017" max="1017" width="21.7109375" style="2" customWidth="1"/>
    <col min="1018" max="1018" width="48.7109375" style="2" customWidth="1"/>
    <col min="1019" max="1021" width="11" style="2" customWidth="1"/>
    <col min="1022" max="1022" width="2.42578125" style="2" customWidth="1"/>
    <col min="1023" max="1024" width="5.42578125" style="2" customWidth="1"/>
    <col min="1025" max="1025" width="1.85546875" style="2" customWidth="1"/>
    <col min="1026" max="1028" width="3.7109375" style="2" customWidth="1"/>
    <col min="1029" max="1029" width="11.42578125" style="2" customWidth="1"/>
    <col min="1030" max="1030" width="9.7109375" style="2" customWidth="1"/>
    <col min="1031" max="1031" width="13.5703125" style="2" customWidth="1"/>
    <col min="1032" max="1032" width="36.140625" style="2" customWidth="1"/>
    <col min="1033" max="1033" width="18.42578125" style="2" customWidth="1"/>
    <col min="1034" max="1272" width="9.140625" style="2"/>
    <col min="1273" max="1273" width="21.7109375" style="2" customWidth="1"/>
    <col min="1274" max="1274" width="48.7109375" style="2" customWidth="1"/>
    <col min="1275" max="1277" width="11" style="2" customWidth="1"/>
    <col min="1278" max="1278" width="2.42578125" style="2" customWidth="1"/>
    <col min="1279" max="1280" width="5.42578125" style="2" customWidth="1"/>
    <col min="1281" max="1281" width="1.85546875" style="2" customWidth="1"/>
    <col min="1282" max="1284" width="3.7109375" style="2" customWidth="1"/>
    <col min="1285" max="1285" width="11.42578125" style="2" customWidth="1"/>
    <col min="1286" max="1286" width="9.7109375" style="2" customWidth="1"/>
    <col min="1287" max="1287" width="13.5703125" style="2" customWidth="1"/>
    <col min="1288" max="1288" width="36.140625" style="2" customWidth="1"/>
    <col min="1289" max="1289" width="18.42578125" style="2" customWidth="1"/>
    <col min="1290" max="1528" width="9.140625" style="2"/>
    <col min="1529" max="1529" width="21.7109375" style="2" customWidth="1"/>
    <col min="1530" max="1530" width="48.7109375" style="2" customWidth="1"/>
    <col min="1531" max="1533" width="11" style="2" customWidth="1"/>
    <col min="1534" max="1534" width="2.42578125" style="2" customWidth="1"/>
    <col min="1535" max="1536" width="5.42578125" style="2" customWidth="1"/>
    <col min="1537" max="1537" width="1.85546875" style="2" customWidth="1"/>
    <col min="1538" max="1540" width="3.7109375" style="2" customWidth="1"/>
    <col min="1541" max="1541" width="11.42578125" style="2" customWidth="1"/>
    <col min="1542" max="1542" width="9.7109375" style="2" customWidth="1"/>
    <col min="1543" max="1543" width="13.5703125" style="2" customWidth="1"/>
    <col min="1544" max="1544" width="36.140625" style="2" customWidth="1"/>
    <col min="1545" max="1545" width="18.42578125" style="2" customWidth="1"/>
    <col min="1546" max="1784" width="9.140625" style="2"/>
    <col min="1785" max="1785" width="21.7109375" style="2" customWidth="1"/>
    <col min="1786" max="1786" width="48.7109375" style="2" customWidth="1"/>
    <col min="1787" max="1789" width="11" style="2" customWidth="1"/>
    <col min="1790" max="1790" width="2.42578125" style="2" customWidth="1"/>
    <col min="1791" max="1792" width="5.42578125" style="2" customWidth="1"/>
    <col min="1793" max="1793" width="1.85546875" style="2" customWidth="1"/>
    <col min="1794" max="1796" width="3.7109375" style="2" customWidth="1"/>
    <col min="1797" max="1797" width="11.42578125" style="2" customWidth="1"/>
    <col min="1798" max="1798" width="9.7109375" style="2" customWidth="1"/>
    <col min="1799" max="1799" width="13.5703125" style="2" customWidth="1"/>
    <col min="1800" max="1800" width="36.140625" style="2" customWidth="1"/>
    <col min="1801" max="1801" width="18.42578125" style="2" customWidth="1"/>
    <col min="1802" max="2040" width="9.140625" style="2"/>
    <col min="2041" max="2041" width="21.7109375" style="2" customWidth="1"/>
    <col min="2042" max="2042" width="48.7109375" style="2" customWidth="1"/>
    <col min="2043" max="2045" width="11" style="2" customWidth="1"/>
    <col min="2046" max="2046" width="2.42578125" style="2" customWidth="1"/>
    <col min="2047" max="2048" width="5.42578125" style="2" customWidth="1"/>
    <col min="2049" max="2049" width="1.85546875" style="2" customWidth="1"/>
    <col min="2050" max="2052" width="3.7109375" style="2" customWidth="1"/>
    <col min="2053" max="2053" width="11.42578125" style="2" customWidth="1"/>
    <col min="2054" max="2054" width="9.7109375" style="2" customWidth="1"/>
    <col min="2055" max="2055" width="13.5703125" style="2" customWidth="1"/>
    <col min="2056" max="2056" width="36.140625" style="2" customWidth="1"/>
    <col min="2057" max="2057" width="18.42578125" style="2" customWidth="1"/>
    <col min="2058" max="2296" width="9.140625" style="2"/>
    <col min="2297" max="2297" width="21.7109375" style="2" customWidth="1"/>
    <col min="2298" max="2298" width="48.7109375" style="2" customWidth="1"/>
    <col min="2299" max="2301" width="11" style="2" customWidth="1"/>
    <col min="2302" max="2302" width="2.42578125" style="2" customWidth="1"/>
    <col min="2303" max="2304" width="5.42578125" style="2" customWidth="1"/>
    <col min="2305" max="2305" width="1.85546875" style="2" customWidth="1"/>
    <col min="2306" max="2308" width="3.7109375" style="2" customWidth="1"/>
    <col min="2309" max="2309" width="11.42578125" style="2" customWidth="1"/>
    <col min="2310" max="2310" width="9.7109375" style="2" customWidth="1"/>
    <col min="2311" max="2311" width="13.5703125" style="2" customWidth="1"/>
    <col min="2312" max="2312" width="36.140625" style="2" customWidth="1"/>
    <col min="2313" max="2313" width="18.42578125" style="2" customWidth="1"/>
    <col min="2314" max="2552" width="9.140625" style="2"/>
    <col min="2553" max="2553" width="21.7109375" style="2" customWidth="1"/>
    <col min="2554" max="2554" width="48.7109375" style="2" customWidth="1"/>
    <col min="2555" max="2557" width="11" style="2" customWidth="1"/>
    <col min="2558" max="2558" width="2.42578125" style="2" customWidth="1"/>
    <col min="2559" max="2560" width="5.42578125" style="2" customWidth="1"/>
    <col min="2561" max="2561" width="1.85546875" style="2" customWidth="1"/>
    <col min="2562" max="2564" width="3.7109375" style="2" customWidth="1"/>
    <col min="2565" max="2565" width="11.42578125" style="2" customWidth="1"/>
    <col min="2566" max="2566" width="9.7109375" style="2" customWidth="1"/>
    <col min="2567" max="2567" width="13.5703125" style="2" customWidth="1"/>
    <col min="2568" max="2568" width="36.140625" style="2" customWidth="1"/>
    <col min="2569" max="2569" width="18.42578125" style="2" customWidth="1"/>
    <col min="2570" max="2808" width="9.140625" style="2"/>
    <col min="2809" max="2809" width="21.7109375" style="2" customWidth="1"/>
    <col min="2810" max="2810" width="48.7109375" style="2" customWidth="1"/>
    <col min="2811" max="2813" width="11" style="2" customWidth="1"/>
    <col min="2814" max="2814" width="2.42578125" style="2" customWidth="1"/>
    <col min="2815" max="2816" width="5.42578125" style="2" customWidth="1"/>
    <col min="2817" max="2817" width="1.85546875" style="2" customWidth="1"/>
    <col min="2818" max="2820" width="3.7109375" style="2" customWidth="1"/>
    <col min="2821" max="2821" width="11.42578125" style="2" customWidth="1"/>
    <col min="2822" max="2822" width="9.7109375" style="2" customWidth="1"/>
    <col min="2823" max="2823" width="13.5703125" style="2" customWidth="1"/>
    <col min="2824" max="2824" width="36.140625" style="2" customWidth="1"/>
    <col min="2825" max="2825" width="18.42578125" style="2" customWidth="1"/>
    <col min="2826" max="3064" width="9.140625" style="2"/>
    <col min="3065" max="3065" width="21.7109375" style="2" customWidth="1"/>
    <col min="3066" max="3066" width="48.7109375" style="2" customWidth="1"/>
    <col min="3067" max="3069" width="11" style="2" customWidth="1"/>
    <col min="3070" max="3070" width="2.42578125" style="2" customWidth="1"/>
    <col min="3071" max="3072" width="5.42578125" style="2" customWidth="1"/>
    <col min="3073" max="3073" width="1.85546875" style="2" customWidth="1"/>
    <col min="3074" max="3076" width="3.7109375" style="2" customWidth="1"/>
    <col min="3077" max="3077" width="11.42578125" style="2" customWidth="1"/>
    <col min="3078" max="3078" width="9.7109375" style="2" customWidth="1"/>
    <col min="3079" max="3079" width="13.5703125" style="2" customWidth="1"/>
    <col min="3080" max="3080" width="36.140625" style="2" customWidth="1"/>
    <col min="3081" max="3081" width="18.42578125" style="2" customWidth="1"/>
    <col min="3082" max="3320" width="9.140625" style="2"/>
    <col min="3321" max="3321" width="21.7109375" style="2" customWidth="1"/>
    <col min="3322" max="3322" width="48.7109375" style="2" customWidth="1"/>
    <col min="3323" max="3325" width="11" style="2" customWidth="1"/>
    <col min="3326" max="3326" width="2.42578125" style="2" customWidth="1"/>
    <col min="3327" max="3328" width="5.42578125" style="2" customWidth="1"/>
    <col min="3329" max="3329" width="1.85546875" style="2" customWidth="1"/>
    <col min="3330" max="3332" width="3.7109375" style="2" customWidth="1"/>
    <col min="3333" max="3333" width="11.42578125" style="2" customWidth="1"/>
    <col min="3334" max="3334" width="9.7109375" style="2" customWidth="1"/>
    <col min="3335" max="3335" width="13.5703125" style="2" customWidth="1"/>
    <col min="3336" max="3336" width="36.140625" style="2" customWidth="1"/>
    <col min="3337" max="3337" width="18.42578125" style="2" customWidth="1"/>
    <col min="3338" max="3576" width="9.140625" style="2"/>
    <col min="3577" max="3577" width="21.7109375" style="2" customWidth="1"/>
    <col min="3578" max="3578" width="48.7109375" style="2" customWidth="1"/>
    <col min="3579" max="3581" width="11" style="2" customWidth="1"/>
    <col min="3582" max="3582" width="2.42578125" style="2" customWidth="1"/>
    <col min="3583" max="3584" width="5.42578125" style="2" customWidth="1"/>
    <col min="3585" max="3585" width="1.85546875" style="2" customWidth="1"/>
    <col min="3586" max="3588" width="3.7109375" style="2" customWidth="1"/>
    <col min="3589" max="3589" width="11.42578125" style="2" customWidth="1"/>
    <col min="3590" max="3590" width="9.7109375" style="2" customWidth="1"/>
    <col min="3591" max="3591" width="13.5703125" style="2" customWidth="1"/>
    <col min="3592" max="3592" width="36.140625" style="2" customWidth="1"/>
    <col min="3593" max="3593" width="18.42578125" style="2" customWidth="1"/>
    <col min="3594" max="3832" width="9.140625" style="2"/>
    <col min="3833" max="3833" width="21.7109375" style="2" customWidth="1"/>
    <col min="3834" max="3834" width="48.7109375" style="2" customWidth="1"/>
    <col min="3835" max="3837" width="11" style="2" customWidth="1"/>
    <col min="3838" max="3838" width="2.42578125" style="2" customWidth="1"/>
    <col min="3839" max="3840" width="5.42578125" style="2" customWidth="1"/>
    <col min="3841" max="3841" width="1.85546875" style="2" customWidth="1"/>
    <col min="3842" max="3844" width="3.7109375" style="2" customWidth="1"/>
    <col min="3845" max="3845" width="11.42578125" style="2" customWidth="1"/>
    <col min="3846" max="3846" width="9.7109375" style="2" customWidth="1"/>
    <col min="3847" max="3847" width="13.5703125" style="2" customWidth="1"/>
    <col min="3848" max="3848" width="36.140625" style="2" customWidth="1"/>
    <col min="3849" max="3849" width="18.42578125" style="2" customWidth="1"/>
    <col min="3850" max="4088" width="9.140625" style="2"/>
    <col min="4089" max="4089" width="21.7109375" style="2" customWidth="1"/>
    <col min="4090" max="4090" width="48.7109375" style="2" customWidth="1"/>
    <col min="4091" max="4093" width="11" style="2" customWidth="1"/>
    <col min="4094" max="4094" width="2.42578125" style="2" customWidth="1"/>
    <col min="4095" max="4096" width="5.42578125" style="2" customWidth="1"/>
    <col min="4097" max="4097" width="1.85546875" style="2" customWidth="1"/>
    <col min="4098" max="4100" width="3.7109375" style="2" customWidth="1"/>
    <col min="4101" max="4101" width="11.42578125" style="2" customWidth="1"/>
    <col min="4102" max="4102" width="9.7109375" style="2" customWidth="1"/>
    <col min="4103" max="4103" width="13.5703125" style="2" customWidth="1"/>
    <col min="4104" max="4104" width="36.140625" style="2" customWidth="1"/>
    <col min="4105" max="4105" width="18.42578125" style="2" customWidth="1"/>
    <col min="4106" max="4344" width="9.140625" style="2"/>
    <col min="4345" max="4345" width="21.7109375" style="2" customWidth="1"/>
    <col min="4346" max="4346" width="48.7109375" style="2" customWidth="1"/>
    <col min="4347" max="4349" width="11" style="2" customWidth="1"/>
    <col min="4350" max="4350" width="2.42578125" style="2" customWidth="1"/>
    <col min="4351" max="4352" width="5.42578125" style="2" customWidth="1"/>
    <col min="4353" max="4353" width="1.85546875" style="2" customWidth="1"/>
    <col min="4354" max="4356" width="3.7109375" style="2" customWidth="1"/>
    <col min="4357" max="4357" width="11.42578125" style="2" customWidth="1"/>
    <col min="4358" max="4358" width="9.7109375" style="2" customWidth="1"/>
    <col min="4359" max="4359" width="13.5703125" style="2" customWidth="1"/>
    <col min="4360" max="4360" width="36.140625" style="2" customWidth="1"/>
    <col min="4361" max="4361" width="18.42578125" style="2" customWidth="1"/>
    <col min="4362" max="4600" width="9.140625" style="2"/>
    <col min="4601" max="4601" width="21.7109375" style="2" customWidth="1"/>
    <col min="4602" max="4602" width="48.7109375" style="2" customWidth="1"/>
    <col min="4603" max="4605" width="11" style="2" customWidth="1"/>
    <col min="4606" max="4606" width="2.42578125" style="2" customWidth="1"/>
    <col min="4607" max="4608" width="5.42578125" style="2" customWidth="1"/>
    <col min="4609" max="4609" width="1.85546875" style="2" customWidth="1"/>
    <col min="4610" max="4612" width="3.7109375" style="2" customWidth="1"/>
    <col min="4613" max="4613" width="11.42578125" style="2" customWidth="1"/>
    <col min="4614" max="4614" width="9.7109375" style="2" customWidth="1"/>
    <col min="4615" max="4615" width="13.5703125" style="2" customWidth="1"/>
    <col min="4616" max="4616" width="36.140625" style="2" customWidth="1"/>
    <col min="4617" max="4617" width="18.42578125" style="2" customWidth="1"/>
    <col min="4618" max="4856" width="9.140625" style="2"/>
    <col min="4857" max="4857" width="21.7109375" style="2" customWidth="1"/>
    <col min="4858" max="4858" width="48.7109375" style="2" customWidth="1"/>
    <col min="4859" max="4861" width="11" style="2" customWidth="1"/>
    <col min="4862" max="4862" width="2.42578125" style="2" customWidth="1"/>
    <col min="4863" max="4864" width="5.42578125" style="2" customWidth="1"/>
    <col min="4865" max="4865" width="1.85546875" style="2" customWidth="1"/>
    <col min="4866" max="4868" width="3.7109375" style="2" customWidth="1"/>
    <col min="4869" max="4869" width="11.42578125" style="2" customWidth="1"/>
    <col min="4870" max="4870" width="9.7109375" style="2" customWidth="1"/>
    <col min="4871" max="4871" width="13.5703125" style="2" customWidth="1"/>
    <col min="4872" max="4872" width="36.140625" style="2" customWidth="1"/>
    <col min="4873" max="4873" width="18.42578125" style="2" customWidth="1"/>
    <col min="4874" max="5112" width="9.140625" style="2"/>
    <col min="5113" max="5113" width="21.7109375" style="2" customWidth="1"/>
    <col min="5114" max="5114" width="48.7109375" style="2" customWidth="1"/>
    <col min="5115" max="5117" width="11" style="2" customWidth="1"/>
    <col min="5118" max="5118" width="2.42578125" style="2" customWidth="1"/>
    <col min="5119" max="5120" width="5.42578125" style="2" customWidth="1"/>
    <col min="5121" max="5121" width="1.85546875" style="2" customWidth="1"/>
    <col min="5122" max="5124" width="3.7109375" style="2" customWidth="1"/>
    <col min="5125" max="5125" width="11.42578125" style="2" customWidth="1"/>
    <col min="5126" max="5126" width="9.7109375" style="2" customWidth="1"/>
    <col min="5127" max="5127" width="13.5703125" style="2" customWidth="1"/>
    <col min="5128" max="5128" width="36.140625" style="2" customWidth="1"/>
    <col min="5129" max="5129" width="18.42578125" style="2" customWidth="1"/>
    <col min="5130" max="5368" width="9.140625" style="2"/>
    <col min="5369" max="5369" width="21.7109375" style="2" customWidth="1"/>
    <col min="5370" max="5370" width="48.7109375" style="2" customWidth="1"/>
    <col min="5371" max="5373" width="11" style="2" customWidth="1"/>
    <col min="5374" max="5374" width="2.42578125" style="2" customWidth="1"/>
    <col min="5375" max="5376" width="5.42578125" style="2" customWidth="1"/>
    <col min="5377" max="5377" width="1.85546875" style="2" customWidth="1"/>
    <col min="5378" max="5380" width="3.7109375" style="2" customWidth="1"/>
    <col min="5381" max="5381" width="11.42578125" style="2" customWidth="1"/>
    <col min="5382" max="5382" width="9.7109375" style="2" customWidth="1"/>
    <col min="5383" max="5383" width="13.5703125" style="2" customWidth="1"/>
    <col min="5384" max="5384" width="36.140625" style="2" customWidth="1"/>
    <col min="5385" max="5385" width="18.42578125" style="2" customWidth="1"/>
    <col min="5386" max="5624" width="9.140625" style="2"/>
    <col min="5625" max="5625" width="21.7109375" style="2" customWidth="1"/>
    <col min="5626" max="5626" width="48.7109375" style="2" customWidth="1"/>
    <col min="5627" max="5629" width="11" style="2" customWidth="1"/>
    <col min="5630" max="5630" width="2.42578125" style="2" customWidth="1"/>
    <col min="5631" max="5632" width="5.42578125" style="2" customWidth="1"/>
    <col min="5633" max="5633" width="1.85546875" style="2" customWidth="1"/>
    <col min="5634" max="5636" width="3.7109375" style="2" customWidth="1"/>
    <col min="5637" max="5637" width="11.42578125" style="2" customWidth="1"/>
    <col min="5638" max="5638" width="9.7109375" style="2" customWidth="1"/>
    <col min="5639" max="5639" width="13.5703125" style="2" customWidth="1"/>
    <col min="5640" max="5640" width="36.140625" style="2" customWidth="1"/>
    <col min="5641" max="5641" width="18.42578125" style="2" customWidth="1"/>
    <col min="5642" max="5880" width="9.140625" style="2"/>
    <col min="5881" max="5881" width="21.7109375" style="2" customWidth="1"/>
    <col min="5882" max="5882" width="48.7109375" style="2" customWidth="1"/>
    <col min="5883" max="5885" width="11" style="2" customWidth="1"/>
    <col min="5886" max="5886" width="2.42578125" style="2" customWidth="1"/>
    <col min="5887" max="5888" width="5.42578125" style="2" customWidth="1"/>
    <col min="5889" max="5889" width="1.85546875" style="2" customWidth="1"/>
    <col min="5890" max="5892" width="3.7109375" style="2" customWidth="1"/>
    <col min="5893" max="5893" width="11.42578125" style="2" customWidth="1"/>
    <col min="5894" max="5894" width="9.7109375" style="2" customWidth="1"/>
    <col min="5895" max="5895" width="13.5703125" style="2" customWidth="1"/>
    <col min="5896" max="5896" width="36.140625" style="2" customWidth="1"/>
    <col min="5897" max="5897" width="18.42578125" style="2" customWidth="1"/>
    <col min="5898" max="6136" width="9.140625" style="2"/>
    <col min="6137" max="6137" width="21.7109375" style="2" customWidth="1"/>
    <col min="6138" max="6138" width="48.7109375" style="2" customWidth="1"/>
    <col min="6139" max="6141" width="11" style="2" customWidth="1"/>
    <col min="6142" max="6142" width="2.42578125" style="2" customWidth="1"/>
    <col min="6143" max="6144" width="5.42578125" style="2" customWidth="1"/>
    <col min="6145" max="6145" width="1.85546875" style="2" customWidth="1"/>
    <col min="6146" max="6148" width="3.7109375" style="2" customWidth="1"/>
    <col min="6149" max="6149" width="11.42578125" style="2" customWidth="1"/>
    <col min="6150" max="6150" width="9.7109375" style="2" customWidth="1"/>
    <col min="6151" max="6151" width="13.5703125" style="2" customWidth="1"/>
    <col min="6152" max="6152" width="36.140625" style="2" customWidth="1"/>
    <col min="6153" max="6153" width="18.42578125" style="2" customWidth="1"/>
    <col min="6154" max="6392" width="9.140625" style="2"/>
    <col min="6393" max="6393" width="21.7109375" style="2" customWidth="1"/>
    <col min="6394" max="6394" width="48.7109375" style="2" customWidth="1"/>
    <col min="6395" max="6397" width="11" style="2" customWidth="1"/>
    <col min="6398" max="6398" width="2.42578125" style="2" customWidth="1"/>
    <col min="6399" max="6400" width="5.42578125" style="2" customWidth="1"/>
    <col min="6401" max="6401" width="1.85546875" style="2" customWidth="1"/>
    <col min="6402" max="6404" width="3.7109375" style="2" customWidth="1"/>
    <col min="6405" max="6405" width="11.42578125" style="2" customWidth="1"/>
    <col min="6406" max="6406" width="9.7109375" style="2" customWidth="1"/>
    <col min="6407" max="6407" width="13.5703125" style="2" customWidth="1"/>
    <col min="6408" max="6408" width="36.140625" style="2" customWidth="1"/>
    <col min="6409" max="6409" width="18.42578125" style="2" customWidth="1"/>
    <col min="6410" max="6648" width="9.140625" style="2"/>
    <col min="6649" max="6649" width="21.7109375" style="2" customWidth="1"/>
    <col min="6650" max="6650" width="48.7109375" style="2" customWidth="1"/>
    <col min="6651" max="6653" width="11" style="2" customWidth="1"/>
    <col min="6654" max="6654" width="2.42578125" style="2" customWidth="1"/>
    <col min="6655" max="6656" width="5.42578125" style="2" customWidth="1"/>
    <col min="6657" max="6657" width="1.85546875" style="2" customWidth="1"/>
    <col min="6658" max="6660" width="3.7109375" style="2" customWidth="1"/>
    <col min="6661" max="6661" width="11.42578125" style="2" customWidth="1"/>
    <col min="6662" max="6662" width="9.7109375" style="2" customWidth="1"/>
    <col min="6663" max="6663" width="13.5703125" style="2" customWidth="1"/>
    <col min="6664" max="6664" width="36.140625" style="2" customWidth="1"/>
    <col min="6665" max="6665" width="18.42578125" style="2" customWidth="1"/>
    <col min="6666" max="6904" width="9.140625" style="2"/>
    <col min="6905" max="6905" width="21.7109375" style="2" customWidth="1"/>
    <col min="6906" max="6906" width="48.7109375" style="2" customWidth="1"/>
    <col min="6907" max="6909" width="11" style="2" customWidth="1"/>
    <col min="6910" max="6910" width="2.42578125" style="2" customWidth="1"/>
    <col min="6911" max="6912" width="5.42578125" style="2" customWidth="1"/>
    <col min="6913" max="6913" width="1.85546875" style="2" customWidth="1"/>
    <col min="6914" max="6916" width="3.7109375" style="2" customWidth="1"/>
    <col min="6917" max="6917" width="11.42578125" style="2" customWidth="1"/>
    <col min="6918" max="6918" width="9.7109375" style="2" customWidth="1"/>
    <col min="6919" max="6919" width="13.5703125" style="2" customWidth="1"/>
    <col min="6920" max="6920" width="36.140625" style="2" customWidth="1"/>
    <col min="6921" max="6921" width="18.42578125" style="2" customWidth="1"/>
    <col min="6922" max="7160" width="9.140625" style="2"/>
    <col min="7161" max="7161" width="21.7109375" style="2" customWidth="1"/>
    <col min="7162" max="7162" width="48.7109375" style="2" customWidth="1"/>
    <col min="7163" max="7165" width="11" style="2" customWidth="1"/>
    <col min="7166" max="7166" width="2.42578125" style="2" customWidth="1"/>
    <col min="7167" max="7168" width="5.42578125" style="2" customWidth="1"/>
    <col min="7169" max="7169" width="1.85546875" style="2" customWidth="1"/>
    <col min="7170" max="7172" width="3.7109375" style="2" customWidth="1"/>
    <col min="7173" max="7173" width="11.42578125" style="2" customWidth="1"/>
    <col min="7174" max="7174" width="9.7109375" style="2" customWidth="1"/>
    <col min="7175" max="7175" width="13.5703125" style="2" customWidth="1"/>
    <col min="7176" max="7176" width="36.140625" style="2" customWidth="1"/>
    <col min="7177" max="7177" width="18.42578125" style="2" customWidth="1"/>
    <col min="7178" max="7416" width="9.140625" style="2"/>
    <col min="7417" max="7417" width="21.7109375" style="2" customWidth="1"/>
    <col min="7418" max="7418" width="48.7109375" style="2" customWidth="1"/>
    <col min="7419" max="7421" width="11" style="2" customWidth="1"/>
    <col min="7422" max="7422" width="2.42578125" style="2" customWidth="1"/>
    <col min="7423" max="7424" width="5.42578125" style="2" customWidth="1"/>
    <col min="7425" max="7425" width="1.85546875" style="2" customWidth="1"/>
    <col min="7426" max="7428" width="3.7109375" style="2" customWidth="1"/>
    <col min="7429" max="7429" width="11.42578125" style="2" customWidth="1"/>
    <col min="7430" max="7430" width="9.7109375" style="2" customWidth="1"/>
    <col min="7431" max="7431" width="13.5703125" style="2" customWidth="1"/>
    <col min="7432" max="7432" width="36.140625" style="2" customWidth="1"/>
    <col min="7433" max="7433" width="18.42578125" style="2" customWidth="1"/>
    <col min="7434" max="7672" width="9.140625" style="2"/>
    <col min="7673" max="7673" width="21.7109375" style="2" customWidth="1"/>
    <col min="7674" max="7674" width="48.7109375" style="2" customWidth="1"/>
    <col min="7675" max="7677" width="11" style="2" customWidth="1"/>
    <col min="7678" max="7678" width="2.42578125" style="2" customWidth="1"/>
    <col min="7679" max="7680" width="5.42578125" style="2" customWidth="1"/>
    <col min="7681" max="7681" width="1.85546875" style="2" customWidth="1"/>
    <col min="7682" max="7684" width="3.7109375" style="2" customWidth="1"/>
    <col min="7685" max="7685" width="11.42578125" style="2" customWidth="1"/>
    <col min="7686" max="7686" width="9.7109375" style="2" customWidth="1"/>
    <col min="7687" max="7687" width="13.5703125" style="2" customWidth="1"/>
    <col min="7688" max="7688" width="36.140625" style="2" customWidth="1"/>
    <col min="7689" max="7689" width="18.42578125" style="2" customWidth="1"/>
    <col min="7690" max="7928" width="9.140625" style="2"/>
    <col min="7929" max="7929" width="21.7109375" style="2" customWidth="1"/>
    <col min="7930" max="7930" width="48.7109375" style="2" customWidth="1"/>
    <col min="7931" max="7933" width="11" style="2" customWidth="1"/>
    <col min="7934" max="7934" width="2.42578125" style="2" customWidth="1"/>
    <col min="7935" max="7936" width="5.42578125" style="2" customWidth="1"/>
    <col min="7937" max="7937" width="1.85546875" style="2" customWidth="1"/>
    <col min="7938" max="7940" width="3.7109375" style="2" customWidth="1"/>
    <col min="7941" max="7941" width="11.42578125" style="2" customWidth="1"/>
    <col min="7942" max="7942" width="9.7109375" style="2" customWidth="1"/>
    <col min="7943" max="7943" width="13.5703125" style="2" customWidth="1"/>
    <col min="7944" max="7944" width="36.140625" style="2" customWidth="1"/>
    <col min="7945" max="7945" width="18.42578125" style="2" customWidth="1"/>
    <col min="7946" max="8184" width="9.140625" style="2"/>
    <col min="8185" max="8185" width="21.7109375" style="2" customWidth="1"/>
    <col min="8186" max="8186" width="48.7109375" style="2" customWidth="1"/>
    <col min="8187" max="8189" width="11" style="2" customWidth="1"/>
    <col min="8190" max="8190" width="2.42578125" style="2" customWidth="1"/>
    <col min="8191" max="8192" width="5.42578125" style="2" customWidth="1"/>
    <col min="8193" max="8193" width="1.85546875" style="2" customWidth="1"/>
    <col min="8194" max="8196" width="3.7109375" style="2" customWidth="1"/>
    <col min="8197" max="8197" width="11.42578125" style="2" customWidth="1"/>
    <col min="8198" max="8198" width="9.7109375" style="2" customWidth="1"/>
    <col min="8199" max="8199" width="13.5703125" style="2" customWidth="1"/>
    <col min="8200" max="8200" width="36.140625" style="2" customWidth="1"/>
    <col min="8201" max="8201" width="18.42578125" style="2" customWidth="1"/>
    <col min="8202" max="8440" width="9.140625" style="2"/>
    <col min="8441" max="8441" width="21.7109375" style="2" customWidth="1"/>
    <col min="8442" max="8442" width="48.7109375" style="2" customWidth="1"/>
    <col min="8443" max="8445" width="11" style="2" customWidth="1"/>
    <col min="8446" max="8446" width="2.42578125" style="2" customWidth="1"/>
    <col min="8447" max="8448" width="5.42578125" style="2" customWidth="1"/>
    <col min="8449" max="8449" width="1.85546875" style="2" customWidth="1"/>
    <col min="8450" max="8452" width="3.7109375" style="2" customWidth="1"/>
    <col min="8453" max="8453" width="11.42578125" style="2" customWidth="1"/>
    <col min="8454" max="8454" width="9.7109375" style="2" customWidth="1"/>
    <col min="8455" max="8455" width="13.5703125" style="2" customWidth="1"/>
    <col min="8456" max="8456" width="36.140625" style="2" customWidth="1"/>
    <col min="8457" max="8457" width="18.42578125" style="2" customWidth="1"/>
    <col min="8458" max="8696" width="9.140625" style="2"/>
    <col min="8697" max="8697" width="21.7109375" style="2" customWidth="1"/>
    <col min="8698" max="8698" width="48.7109375" style="2" customWidth="1"/>
    <col min="8699" max="8701" width="11" style="2" customWidth="1"/>
    <col min="8702" max="8702" width="2.42578125" style="2" customWidth="1"/>
    <col min="8703" max="8704" width="5.42578125" style="2" customWidth="1"/>
    <col min="8705" max="8705" width="1.85546875" style="2" customWidth="1"/>
    <col min="8706" max="8708" width="3.7109375" style="2" customWidth="1"/>
    <col min="8709" max="8709" width="11.42578125" style="2" customWidth="1"/>
    <col min="8710" max="8710" width="9.7109375" style="2" customWidth="1"/>
    <col min="8711" max="8711" width="13.5703125" style="2" customWidth="1"/>
    <col min="8712" max="8712" width="36.140625" style="2" customWidth="1"/>
    <col min="8713" max="8713" width="18.42578125" style="2" customWidth="1"/>
    <col min="8714" max="8952" width="9.140625" style="2"/>
    <col min="8953" max="8953" width="21.7109375" style="2" customWidth="1"/>
    <col min="8954" max="8954" width="48.7109375" style="2" customWidth="1"/>
    <col min="8955" max="8957" width="11" style="2" customWidth="1"/>
    <col min="8958" max="8958" width="2.42578125" style="2" customWidth="1"/>
    <col min="8959" max="8960" width="5.42578125" style="2" customWidth="1"/>
    <col min="8961" max="8961" width="1.85546875" style="2" customWidth="1"/>
    <col min="8962" max="8964" width="3.7109375" style="2" customWidth="1"/>
    <col min="8965" max="8965" width="11.42578125" style="2" customWidth="1"/>
    <col min="8966" max="8966" width="9.7109375" style="2" customWidth="1"/>
    <col min="8967" max="8967" width="13.5703125" style="2" customWidth="1"/>
    <col min="8968" max="8968" width="36.140625" style="2" customWidth="1"/>
    <col min="8969" max="8969" width="18.42578125" style="2" customWidth="1"/>
    <col min="8970" max="9208" width="9.140625" style="2"/>
    <col min="9209" max="9209" width="21.7109375" style="2" customWidth="1"/>
    <col min="9210" max="9210" width="48.7109375" style="2" customWidth="1"/>
    <col min="9211" max="9213" width="11" style="2" customWidth="1"/>
    <col min="9214" max="9214" width="2.42578125" style="2" customWidth="1"/>
    <col min="9215" max="9216" width="5.42578125" style="2" customWidth="1"/>
    <col min="9217" max="9217" width="1.85546875" style="2" customWidth="1"/>
    <col min="9218" max="9220" width="3.7109375" style="2" customWidth="1"/>
    <col min="9221" max="9221" width="11.42578125" style="2" customWidth="1"/>
    <col min="9222" max="9222" width="9.7109375" style="2" customWidth="1"/>
    <col min="9223" max="9223" width="13.5703125" style="2" customWidth="1"/>
    <col min="9224" max="9224" width="36.140625" style="2" customWidth="1"/>
    <col min="9225" max="9225" width="18.42578125" style="2" customWidth="1"/>
    <col min="9226" max="9464" width="9.140625" style="2"/>
    <col min="9465" max="9465" width="21.7109375" style="2" customWidth="1"/>
    <col min="9466" max="9466" width="48.7109375" style="2" customWidth="1"/>
    <col min="9467" max="9469" width="11" style="2" customWidth="1"/>
    <col min="9470" max="9470" width="2.42578125" style="2" customWidth="1"/>
    <col min="9471" max="9472" width="5.42578125" style="2" customWidth="1"/>
    <col min="9473" max="9473" width="1.85546875" style="2" customWidth="1"/>
    <col min="9474" max="9476" width="3.7109375" style="2" customWidth="1"/>
    <col min="9477" max="9477" width="11.42578125" style="2" customWidth="1"/>
    <col min="9478" max="9478" width="9.7109375" style="2" customWidth="1"/>
    <col min="9479" max="9479" width="13.5703125" style="2" customWidth="1"/>
    <col min="9480" max="9480" width="36.140625" style="2" customWidth="1"/>
    <col min="9481" max="9481" width="18.42578125" style="2" customWidth="1"/>
    <col min="9482" max="9720" width="9.140625" style="2"/>
    <col min="9721" max="9721" width="21.7109375" style="2" customWidth="1"/>
    <col min="9722" max="9722" width="48.7109375" style="2" customWidth="1"/>
    <col min="9723" max="9725" width="11" style="2" customWidth="1"/>
    <col min="9726" max="9726" width="2.42578125" style="2" customWidth="1"/>
    <col min="9727" max="9728" width="5.42578125" style="2" customWidth="1"/>
    <col min="9729" max="9729" width="1.85546875" style="2" customWidth="1"/>
    <col min="9730" max="9732" width="3.7109375" style="2" customWidth="1"/>
    <col min="9733" max="9733" width="11.42578125" style="2" customWidth="1"/>
    <col min="9734" max="9734" width="9.7109375" style="2" customWidth="1"/>
    <col min="9735" max="9735" width="13.5703125" style="2" customWidth="1"/>
    <col min="9736" max="9736" width="36.140625" style="2" customWidth="1"/>
    <col min="9737" max="9737" width="18.42578125" style="2" customWidth="1"/>
    <col min="9738" max="9976" width="9.140625" style="2"/>
    <col min="9977" max="9977" width="21.7109375" style="2" customWidth="1"/>
    <col min="9978" max="9978" width="48.7109375" style="2" customWidth="1"/>
    <col min="9979" max="9981" width="11" style="2" customWidth="1"/>
    <col min="9982" max="9982" width="2.42578125" style="2" customWidth="1"/>
    <col min="9983" max="9984" width="5.42578125" style="2" customWidth="1"/>
    <col min="9985" max="9985" width="1.85546875" style="2" customWidth="1"/>
    <col min="9986" max="9988" width="3.7109375" style="2" customWidth="1"/>
    <col min="9989" max="9989" width="11.42578125" style="2" customWidth="1"/>
    <col min="9990" max="9990" width="9.7109375" style="2" customWidth="1"/>
    <col min="9991" max="9991" width="13.5703125" style="2" customWidth="1"/>
    <col min="9992" max="9992" width="36.140625" style="2" customWidth="1"/>
    <col min="9993" max="9993" width="18.42578125" style="2" customWidth="1"/>
    <col min="9994" max="10232" width="9.140625" style="2"/>
    <col min="10233" max="10233" width="21.7109375" style="2" customWidth="1"/>
    <col min="10234" max="10234" width="48.7109375" style="2" customWidth="1"/>
    <col min="10235" max="10237" width="11" style="2" customWidth="1"/>
    <col min="10238" max="10238" width="2.42578125" style="2" customWidth="1"/>
    <col min="10239" max="10240" width="5.42578125" style="2" customWidth="1"/>
    <col min="10241" max="10241" width="1.85546875" style="2" customWidth="1"/>
    <col min="10242" max="10244" width="3.7109375" style="2" customWidth="1"/>
    <col min="10245" max="10245" width="11.42578125" style="2" customWidth="1"/>
    <col min="10246" max="10246" width="9.7109375" style="2" customWidth="1"/>
    <col min="10247" max="10247" width="13.5703125" style="2" customWidth="1"/>
    <col min="10248" max="10248" width="36.140625" style="2" customWidth="1"/>
    <col min="10249" max="10249" width="18.42578125" style="2" customWidth="1"/>
    <col min="10250" max="10488" width="9.140625" style="2"/>
    <col min="10489" max="10489" width="21.7109375" style="2" customWidth="1"/>
    <col min="10490" max="10490" width="48.7109375" style="2" customWidth="1"/>
    <col min="10491" max="10493" width="11" style="2" customWidth="1"/>
    <col min="10494" max="10494" width="2.42578125" style="2" customWidth="1"/>
    <col min="10495" max="10496" width="5.42578125" style="2" customWidth="1"/>
    <col min="10497" max="10497" width="1.85546875" style="2" customWidth="1"/>
    <col min="10498" max="10500" width="3.7109375" style="2" customWidth="1"/>
    <col min="10501" max="10501" width="11.42578125" style="2" customWidth="1"/>
    <col min="10502" max="10502" width="9.7109375" style="2" customWidth="1"/>
    <col min="10503" max="10503" width="13.5703125" style="2" customWidth="1"/>
    <col min="10504" max="10504" width="36.140625" style="2" customWidth="1"/>
    <col min="10505" max="10505" width="18.42578125" style="2" customWidth="1"/>
    <col min="10506" max="10744" width="9.140625" style="2"/>
    <col min="10745" max="10745" width="21.7109375" style="2" customWidth="1"/>
    <col min="10746" max="10746" width="48.7109375" style="2" customWidth="1"/>
    <col min="10747" max="10749" width="11" style="2" customWidth="1"/>
    <col min="10750" max="10750" width="2.42578125" style="2" customWidth="1"/>
    <col min="10751" max="10752" width="5.42578125" style="2" customWidth="1"/>
    <col min="10753" max="10753" width="1.85546875" style="2" customWidth="1"/>
    <col min="10754" max="10756" width="3.7109375" style="2" customWidth="1"/>
    <col min="10757" max="10757" width="11.42578125" style="2" customWidth="1"/>
    <col min="10758" max="10758" width="9.7109375" style="2" customWidth="1"/>
    <col min="10759" max="10759" width="13.5703125" style="2" customWidth="1"/>
    <col min="10760" max="10760" width="36.140625" style="2" customWidth="1"/>
    <col min="10761" max="10761" width="18.42578125" style="2" customWidth="1"/>
    <col min="10762" max="11000" width="9.140625" style="2"/>
    <col min="11001" max="11001" width="21.7109375" style="2" customWidth="1"/>
    <col min="11002" max="11002" width="48.7109375" style="2" customWidth="1"/>
    <col min="11003" max="11005" width="11" style="2" customWidth="1"/>
    <col min="11006" max="11006" width="2.42578125" style="2" customWidth="1"/>
    <col min="11007" max="11008" width="5.42578125" style="2" customWidth="1"/>
    <col min="11009" max="11009" width="1.85546875" style="2" customWidth="1"/>
    <col min="11010" max="11012" width="3.7109375" style="2" customWidth="1"/>
    <col min="11013" max="11013" width="11.42578125" style="2" customWidth="1"/>
    <col min="11014" max="11014" width="9.7109375" style="2" customWidth="1"/>
    <col min="11015" max="11015" width="13.5703125" style="2" customWidth="1"/>
    <col min="11016" max="11016" width="36.140625" style="2" customWidth="1"/>
    <col min="11017" max="11017" width="18.42578125" style="2" customWidth="1"/>
    <col min="11018" max="11256" width="9.140625" style="2"/>
    <col min="11257" max="11257" width="21.7109375" style="2" customWidth="1"/>
    <col min="11258" max="11258" width="48.7109375" style="2" customWidth="1"/>
    <col min="11259" max="11261" width="11" style="2" customWidth="1"/>
    <col min="11262" max="11262" width="2.42578125" style="2" customWidth="1"/>
    <col min="11263" max="11264" width="5.42578125" style="2" customWidth="1"/>
    <col min="11265" max="11265" width="1.85546875" style="2" customWidth="1"/>
    <col min="11266" max="11268" width="3.7109375" style="2" customWidth="1"/>
    <col min="11269" max="11269" width="11.42578125" style="2" customWidth="1"/>
    <col min="11270" max="11270" width="9.7109375" style="2" customWidth="1"/>
    <col min="11271" max="11271" width="13.5703125" style="2" customWidth="1"/>
    <col min="11272" max="11272" width="36.140625" style="2" customWidth="1"/>
    <col min="11273" max="11273" width="18.42578125" style="2" customWidth="1"/>
    <col min="11274" max="11512" width="9.140625" style="2"/>
    <col min="11513" max="11513" width="21.7109375" style="2" customWidth="1"/>
    <col min="11514" max="11514" width="48.7109375" style="2" customWidth="1"/>
    <col min="11515" max="11517" width="11" style="2" customWidth="1"/>
    <col min="11518" max="11518" width="2.42578125" style="2" customWidth="1"/>
    <col min="11519" max="11520" width="5.42578125" style="2" customWidth="1"/>
    <col min="11521" max="11521" width="1.85546875" style="2" customWidth="1"/>
    <col min="11522" max="11524" width="3.7109375" style="2" customWidth="1"/>
    <col min="11525" max="11525" width="11.42578125" style="2" customWidth="1"/>
    <col min="11526" max="11526" width="9.7109375" style="2" customWidth="1"/>
    <col min="11527" max="11527" width="13.5703125" style="2" customWidth="1"/>
    <col min="11528" max="11528" width="36.140625" style="2" customWidth="1"/>
    <col min="11529" max="11529" width="18.42578125" style="2" customWidth="1"/>
    <col min="11530" max="11768" width="9.140625" style="2"/>
    <col min="11769" max="11769" width="21.7109375" style="2" customWidth="1"/>
    <col min="11770" max="11770" width="48.7109375" style="2" customWidth="1"/>
    <col min="11771" max="11773" width="11" style="2" customWidth="1"/>
    <col min="11774" max="11774" width="2.42578125" style="2" customWidth="1"/>
    <col min="11775" max="11776" width="5.42578125" style="2" customWidth="1"/>
    <col min="11777" max="11777" width="1.85546875" style="2" customWidth="1"/>
    <col min="11778" max="11780" width="3.7109375" style="2" customWidth="1"/>
    <col min="11781" max="11781" width="11.42578125" style="2" customWidth="1"/>
    <col min="11782" max="11782" width="9.7109375" style="2" customWidth="1"/>
    <col min="11783" max="11783" width="13.5703125" style="2" customWidth="1"/>
    <col min="11784" max="11784" width="36.140625" style="2" customWidth="1"/>
    <col min="11785" max="11785" width="18.42578125" style="2" customWidth="1"/>
    <col min="11786" max="12024" width="9.140625" style="2"/>
    <col min="12025" max="12025" width="21.7109375" style="2" customWidth="1"/>
    <col min="12026" max="12026" width="48.7109375" style="2" customWidth="1"/>
    <col min="12027" max="12029" width="11" style="2" customWidth="1"/>
    <col min="12030" max="12030" width="2.42578125" style="2" customWidth="1"/>
    <col min="12031" max="12032" width="5.42578125" style="2" customWidth="1"/>
    <col min="12033" max="12033" width="1.85546875" style="2" customWidth="1"/>
    <col min="12034" max="12036" width="3.7109375" style="2" customWidth="1"/>
    <col min="12037" max="12037" width="11.42578125" style="2" customWidth="1"/>
    <col min="12038" max="12038" width="9.7109375" style="2" customWidth="1"/>
    <col min="12039" max="12039" width="13.5703125" style="2" customWidth="1"/>
    <col min="12040" max="12040" width="36.140625" style="2" customWidth="1"/>
    <col min="12041" max="12041" width="18.42578125" style="2" customWidth="1"/>
    <col min="12042" max="12280" width="9.140625" style="2"/>
    <col min="12281" max="12281" width="21.7109375" style="2" customWidth="1"/>
    <col min="12282" max="12282" width="48.7109375" style="2" customWidth="1"/>
    <col min="12283" max="12285" width="11" style="2" customWidth="1"/>
    <col min="12286" max="12286" width="2.42578125" style="2" customWidth="1"/>
    <col min="12287" max="12288" width="5.42578125" style="2" customWidth="1"/>
    <col min="12289" max="12289" width="1.85546875" style="2" customWidth="1"/>
    <col min="12290" max="12292" width="3.7109375" style="2" customWidth="1"/>
    <col min="12293" max="12293" width="11.42578125" style="2" customWidth="1"/>
    <col min="12294" max="12294" width="9.7109375" style="2" customWidth="1"/>
    <col min="12295" max="12295" width="13.5703125" style="2" customWidth="1"/>
    <col min="12296" max="12296" width="36.140625" style="2" customWidth="1"/>
    <col min="12297" max="12297" width="18.42578125" style="2" customWidth="1"/>
    <col min="12298" max="12536" width="9.140625" style="2"/>
    <col min="12537" max="12537" width="21.7109375" style="2" customWidth="1"/>
    <col min="12538" max="12538" width="48.7109375" style="2" customWidth="1"/>
    <col min="12539" max="12541" width="11" style="2" customWidth="1"/>
    <col min="12542" max="12542" width="2.42578125" style="2" customWidth="1"/>
    <col min="12543" max="12544" width="5.42578125" style="2" customWidth="1"/>
    <col min="12545" max="12545" width="1.85546875" style="2" customWidth="1"/>
    <col min="12546" max="12548" width="3.7109375" style="2" customWidth="1"/>
    <col min="12549" max="12549" width="11.42578125" style="2" customWidth="1"/>
    <col min="12550" max="12550" width="9.7109375" style="2" customWidth="1"/>
    <col min="12551" max="12551" width="13.5703125" style="2" customWidth="1"/>
    <col min="12552" max="12552" width="36.140625" style="2" customWidth="1"/>
    <col min="12553" max="12553" width="18.42578125" style="2" customWidth="1"/>
    <col min="12554" max="12792" width="9.140625" style="2"/>
    <col min="12793" max="12793" width="21.7109375" style="2" customWidth="1"/>
    <col min="12794" max="12794" width="48.7109375" style="2" customWidth="1"/>
    <col min="12795" max="12797" width="11" style="2" customWidth="1"/>
    <col min="12798" max="12798" width="2.42578125" style="2" customWidth="1"/>
    <col min="12799" max="12800" width="5.42578125" style="2" customWidth="1"/>
    <col min="12801" max="12801" width="1.85546875" style="2" customWidth="1"/>
    <col min="12802" max="12804" width="3.7109375" style="2" customWidth="1"/>
    <col min="12805" max="12805" width="11.42578125" style="2" customWidth="1"/>
    <col min="12806" max="12806" width="9.7109375" style="2" customWidth="1"/>
    <col min="12807" max="12807" width="13.5703125" style="2" customWidth="1"/>
    <col min="12808" max="12808" width="36.140625" style="2" customWidth="1"/>
    <col min="12809" max="12809" width="18.42578125" style="2" customWidth="1"/>
    <col min="12810" max="13048" width="9.140625" style="2"/>
    <col min="13049" max="13049" width="21.7109375" style="2" customWidth="1"/>
    <col min="13050" max="13050" width="48.7109375" style="2" customWidth="1"/>
    <col min="13051" max="13053" width="11" style="2" customWidth="1"/>
    <col min="13054" max="13054" width="2.42578125" style="2" customWidth="1"/>
    <col min="13055" max="13056" width="5.42578125" style="2" customWidth="1"/>
    <col min="13057" max="13057" width="1.85546875" style="2" customWidth="1"/>
    <col min="13058" max="13060" width="3.7109375" style="2" customWidth="1"/>
    <col min="13061" max="13061" width="11.42578125" style="2" customWidth="1"/>
    <col min="13062" max="13062" width="9.7109375" style="2" customWidth="1"/>
    <col min="13063" max="13063" width="13.5703125" style="2" customWidth="1"/>
    <col min="13064" max="13064" width="36.140625" style="2" customWidth="1"/>
    <col min="13065" max="13065" width="18.42578125" style="2" customWidth="1"/>
    <col min="13066" max="13304" width="9.140625" style="2"/>
    <col min="13305" max="13305" width="21.7109375" style="2" customWidth="1"/>
    <col min="13306" max="13306" width="48.7109375" style="2" customWidth="1"/>
    <col min="13307" max="13309" width="11" style="2" customWidth="1"/>
    <col min="13310" max="13310" width="2.42578125" style="2" customWidth="1"/>
    <col min="13311" max="13312" width="5.42578125" style="2" customWidth="1"/>
    <col min="13313" max="13313" width="1.85546875" style="2" customWidth="1"/>
    <col min="13314" max="13316" width="3.7109375" style="2" customWidth="1"/>
    <col min="13317" max="13317" width="11.42578125" style="2" customWidth="1"/>
    <col min="13318" max="13318" width="9.7109375" style="2" customWidth="1"/>
    <col min="13319" max="13319" width="13.5703125" style="2" customWidth="1"/>
    <col min="13320" max="13320" width="36.140625" style="2" customWidth="1"/>
    <col min="13321" max="13321" width="18.42578125" style="2" customWidth="1"/>
    <col min="13322" max="13560" width="9.140625" style="2"/>
    <col min="13561" max="13561" width="21.7109375" style="2" customWidth="1"/>
    <col min="13562" max="13562" width="48.7109375" style="2" customWidth="1"/>
    <col min="13563" max="13565" width="11" style="2" customWidth="1"/>
    <col min="13566" max="13566" width="2.42578125" style="2" customWidth="1"/>
    <col min="13567" max="13568" width="5.42578125" style="2" customWidth="1"/>
    <col min="13569" max="13569" width="1.85546875" style="2" customWidth="1"/>
    <col min="13570" max="13572" width="3.7109375" style="2" customWidth="1"/>
    <col min="13573" max="13573" width="11.42578125" style="2" customWidth="1"/>
    <col min="13574" max="13574" width="9.7109375" style="2" customWidth="1"/>
    <col min="13575" max="13575" width="13.5703125" style="2" customWidth="1"/>
    <col min="13576" max="13576" width="36.140625" style="2" customWidth="1"/>
    <col min="13577" max="13577" width="18.42578125" style="2" customWidth="1"/>
    <col min="13578" max="13816" width="9.140625" style="2"/>
    <col min="13817" max="13817" width="21.7109375" style="2" customWidth="1"/>
    <col min="13818" max="13818" width="48.7109375" style="2" customWidth="1"/>
    <col min="13819" max="13821" width="11" style="2" customWidth="1"/>
    <col min="13822" max="13822" width="2.42578125" style="2" customWidth="1"/>
    <col min="13823" max="13824" width="5.42578125" style="2" customWidth="1"/>
    <col min="13825" max="13825" width="1.85546875" style="2" customWidth="1"/>
    <col min="13826" max="13828" width="3.7109375" style="2" customWidth="1"/>
    <col min="13829" max="13829" width="11.42578125" style="2" customWidth="1"/>
    <col min="13830" max="13830" width="9.7109375" style="2" customWidth="1"/>
    <col min="13831" max="13831" width="13.5703125" style="2" customWidth="1"/>
    <col min="13832" max="13832" width="36.140625" style="2" customWidth="1"/>
    <col min="13833" max="13833" width="18.42578125" style="2" customWidth="1"/>
    <col min="13834" max="14072" width="9.140625" style="2"/>
    <col min="14073" max="14073" width="21.7109375" style="2" customWidth="1"/>
    <col min="14074" max="14074" width="48.7109375" style="2" customWidth="1"/>
    <col min="14075" max="14077" width="11" style="2" customWidth="1"/>
    <col min="14078" max="14078" width="2.42578125" style="2" customWidth="1"/>
    <col min="14079" max="14080" width="5.42578125" style="2" customWidth="1"/>
    <col min="14081" max="14081" width="1.85546875" style="2" customWidth="1"/>
    <col min="14082" max="14084" width="3.7109375" style="2" customWidth="1"/>
    <col min="14085" max="14085" width="11.42578125" style="2" customWidth="1"/>
    <col min="14086" max="14086" width="9.7109375" style="2" customWidth="1"/>
    <col min="14087" max="14087" width="13.5703125" style="2" customWidth="1"/>
    <col min="14088" max="14088" width="36.140625" style="2" customWidth="1"/>
    <col min="14089" max="14089" width="18.42578125" style="2" customWidth="1"/>
    <col min="14090" max="14328" width="9.140625" style="2"/>
    <col min="14329" max="14329" width="21.7109375" style="2" customWidth="1"/>
    <col min="14330" max="14330" width="48.7109375" style="2" customWidth="1"/>
    <col min="14331" max="14333" width="11" style="2" customWidth="1"/>
    <col min="14334" max="14334" width="2.42578125" style="2" customWidth="1"/>
    <col min="14335" max="14336" width="5.42578125" style="2" customWidth="1"/>
    <col min="14337" max="14337" width="1.85546875" style="2" customWidth="1"/>
    <col min="14338" max="14340" width="3.7109375" style="2" customWidth="1"/>
    <col min="14341" max="14341" width="11.42578125" style="2" customWidth="1"/>
    <col min="14342" max="14342" width="9.7109375" style="2" customWidth="1"/>
    <col min="14343" max="14343" width="13.5703125" style="2" customWidth="1"/>
    <col min="14344" max="14344" width="36.140625" style="2" customWidth="1"/>
    <col min="14345" max="14345" width="18.42578125" style="2" customWidth="1"/>
    <col min="14346" max="14584" width="9.140625" style="2"/>
    <col min="14585" max="14585" width="21.7109375" style="2" customWidth="1"/>
    <col min="14586" max="14586" width="48.7109375" style="2" customWidth="1"/>
    <col min="14587" max="14589" width="11" style="2" customWidth="1"/>
    <col min="14590" max="14590" width="2.42578125" style="2" customWidth="1"/>
    <col min="14591" max="14592" width="5.42578125" style="2" customWidth="1"/>
    <col min="14593" max="14593" width="1.85546875" style="2" customWidth="1"/>
    <col min="14594" max="14596" width="3.7109375" style="2" customWidth="1"/>
    <col min="14597" max="14597" width="11.42578125" style="2" customWidth="1"/>
    <col min="14598" max="14598" width="9.7109375" style="2" customWidth="1"/>
    <col min="14599" max="14599" width="13.5703125" style="2" customWidth="1"/>
    <col min="14600" max="14600" width="36.140625" style="2" customWidth="1"/>
    <col min="14601" max="14601" width="18.42578125" style="2" customWidth="1"/>
    <col min="14602" max="14840" width="9.140625" style="2"/>
    <col min="14841" max="14841" width="21.7109375" style="2" customWidth="1"/>
    <col min="14842" max="14842" width="48.7109375" style="2" customWidth="1"/>
    <col min="14843" max="14845" width="11" style="2" customWidth="1"/>
    <col min="14846" max="14846" width="2.42578125" style="2" customWidth="1"/>
    <col min="14847" max="14848" width="5.42578125" style="2" customWidth="1"/>
    <col min="14849" max="14849" width="1.85546875" style="2" customWidth="1"/>
    <col min="14850" max="14852" width="3.7109375" style="2" customWidth="1"/>
    <col min="14853" max="14853" width="11.42578125" style="2" customWidth="1"/>
    <col min="14854" max="14854" width="9.7109375" style="2" customWidth="1"/>
    <col min="14855" max="14855" width="13.5703125" style="2" customWidth="1"/>
    <col min="14856" max="14856" width="36.140625" style="2" customWidth="1"/>
    <col min="14857" max="14857" width="18.42578125" style="2" customWidth="1"/>
    <col min="14858" max="15096" width="9.140625" style="2"/>
    <col min="15097" max="15097" width="21.7109375" style="2" customWidth="1"/>
    <col min="15098" max="15098" width="48.7109375" style="2" customWidth="1"/>
    <col min="15099" max="15101" width="11" style="2" customWidth="1"/>
    <col min="15102" max="15102" width="2.42578125" style="2" customWidth="1"/>
    <col min="15103" max="15104" width="5.42578125" style="2" customWidth="1"/>
    <col min="15105" max="15105" width="1.85546875" style="2" customWidth="1"/>
    <col min="15106" max="15108" width="3.7109375" style="2" customWidth="1"/>
    <col min="15109" max="15109" width="11.42578125" style="2" customWidth="1"/>
    <col min="15110" max="15110" width="9.7109375" style="2" customWidth="1"/>
    <col min="15111" max="15111" width="13.5703125" style="2" customWidth="1"/>
    <col min="15112" max="15112" width="36.140625" style="2" customWidth="1"/>
    <col min="15113" max="15113" width="18.42578125" style="2" customWidth="1"/>
    <col min="15114" max="15352" width="9.140625" style="2"/>
    <col min="15353" max="15353" width="21.7109375" style="2" customWidth="1"/>
    <col min="15354" max="15354" width="48.7109375" style="2" customWidth="1"/>
    <col min="15355" max="15357" width="11" style="2" customWidth="1"/>
    <col min="15358" max="15358" width="2.42578125" style="2" customWidth="1"/>
    <col min="15359" max="15360" width="5.42578125" style="2" customWidth="1"/>
    <col min="15361" max="15361" width="1.85546875" style="2" customWidth="1"/>
    <col min="15362" max="15364" width="3.7109375" style="2" customWidth="1"/>
    <col min="15365" max="15365" width="11.42578125" style="2" customWidth="1"/>
    <col min="15366" max="15366" width="9.7109375" style="2" customWidth="1"/>
    <col min="15367" max="15367" width="13.5703125" style="2" customWidth="1"/>
    <col min="15368" max="15368" width="36.140625" style="2" customWidth="1"/>
    <col min="15369" max="15369" width="18.42578125" style="2" customWidth="1"/>
    <col min="15370" max="15608" width="9.140625" style="2"/>
    <col min="15609" max="15609" width="21.7109375" style="2" customWidth="1"/>
    <col min="15610" max="15610" width="48.7109375" style="2" customWidth="1"/>
    <col min="15611" max="15613" width="11" style="2" customWidth="1"/>
    <col min="15614" max="15614" width="2.42578125" style="2" customWidth="1"/>
    <col min="15615" max="15616" width="5.42578125" style="2" customWidth="1"/>
    <col min="15617" max="15617" width="1.85546875" style="2" customWidth="1"/>
    <col min="15618" max="15620" width="3.7109375" style="2" customWidth="1"/>
    <col min="15621" max="15621" width="11.42578125" style="2" customWidth="1"/>
    <col min="15622" max="15622" width="9.7109375" style="2" customWidth="1"/>
    <col min="15623" max="15623" width="13.5703125" style="2" customWidth="1"/>
    <col min="15624" max="15624" width="36.140625" style="2" customWidth="1"/>
    <col min="15625" max="15625" width="18.42578125" style="2" customWidth="1"/>
    <col min="15626" max="15864" width="9.140625" style="2"/>
    <col min="15865" max="15865" width="21.7109375" style="2" customWidth="1"/>
    <col min="15866" max="15866" width="48.7109375" style="2" customWidth="1"/>
    <col min="15867" max="15869" width="11" style="2" customWidth="1"/>
    <col min="15870" max="15870" width="2.42578125" style="2" customWidth="1"/>
    <col min="15871" max="15872" width="5.42578125" style="2" customWidth="1"/>
    <col min="15873" max="15873" width="1.85546875" style="2" customWidth="1"/>
    <col min="15874" max="15876" width="3.7109375" style="2" customWidth="1"/>
    <col min="15877" max="15877" width="11.42578125" style="2" customWidth="1"/>
    <col min="15878" max="15878" width="9.7109375" style="2" customWidth="1"/>
    <col min="15879" max="15879" width="13.5703125" style="2" customWidth="1"/>
    <col min="15880" max="15880" width="36.140625" style="2" customWidth="1"/>
    <col min="15881" max="15881" width="18.42578125" style="2" customWidth="1"/>
    <col min="15882" max="16120" width="9.140625" style="2"/>
    <col min="16121" max="16121" width="21.7109375" style="2" customWidth="1"/>
    <col min="16122" max="16122" width="48.7109375" style="2" customWidth="1"/>
    <col min="16123" max="16125" width="11" style="2" customWidth="1"/>
    <col min="16126" max="16126" width="2.42578125" style="2" customWidth="1"/>
    <col min="16127" max="16128" width="5.42578125" style="2" customWidth="1"/>
    <col min="16129" max="16129" width="1.85546875" style="2" customWidth="1"/>
    <col min="16130" max="16132" width="3.7109375" style="2" customWidth="1"/>
    <col min="16133" max="16133" width="11.42578125" style="2" customWidth="1"/>
    <col min="16134" max="16134" width="9.7109375" style="2" customWidth="1"/>
    <col min="16135" max="16135" width="13.5703125" style="2" customWidth="1"/>
    <col min="16136" max="16136" width="36.140625" style="2" customWidth="1"/>
    <col min="16137" max="16137" width="18.42578125" style="2" customWidth="1"/>
    <col min="16138" max="16384" width="9.140625" style="2"/>
  </cols>
  <sheetData>
    <row r="2" spans="1:9" ht="27.75" customHeight="1" x14ac:dyDescent="0.25">
      <c r="A2" s="260" t="s">
        <v>1102</v>
      </c>
      <c r="B2" s="261"/>
      <c r="C2" s="261"/>
      <c r="D2" s="261"/>
      <c r="E2" s="1"/>
    </row>
    <row r="3" spans="1:9" ht="13.5" customHeight="1" x14ac:dyDescent="0.25">
      <c r="A3" s="255" t="s">
        <v>535</v>
      </c>
      <c r="B3" s="18" t="s">
        <v>0</v>
      </c>
      <c r="C3" s="258" t="s">
        <v>1</v>
      </c>
      <c r="D3" s="259"/>
      <c r="E3" s="3"/>
      <c r="F3" s="4"/>
    </row>
    <row r="4" spans="1:9" ht="13.5" customHeight="1" x14ac:dyDescent="0.25">
      <c r="A4" s="256"/>
      <c r="B4" s="19" t="s">
        <v>2</v>
      </c>
      <c r="C4" s="20" t="s">
        <v>3</v>
      </c>
      <c r="D4" s="21" t="s">
        <v>4</v>
      </c>
      <c r="E4" s="3"/>
      <c r="F4" s="4"/>
    </row>
    <row r="5" spans="1:9" ht="14.25" customHeight="1" x14ac:dyDescent="0.25">
      <c r="A5" s="257"/>
      <c r="B5" s="22" t="s">
        <v>5</v>
      </c>
      <c r="C5" s="23"/>
      <c r="D5" s="24"/>
      <c r="E5" s="5"/>
      <c r="F5" s="4"/>
    </row>
    <row r="6" spans="1:9" ht="15" customHeight="1" x14ac:dyDescent="0.25">
      <c r="A6" s="6" t="s">
        <v>1095</v>
      </c>
      <c r="B6" s="52">
        <v>2408901</v>
      </c>
      <c r="C6" s="53">
        <v>1900330</v>
      </c>
      <c r="D6" s="54">
        <v>508571</v>
      </c>
      <c r="E6" s="28"/>
      <c r="G6" s="55"/>
      <c r="H6" s="55"/>
      <c r="I6" s="55"/>
    </row>
    <row r="7" spans="1:9" ht="15" customHeight="1" x14ac:dyDescent="0.25">
      <c r="A7" s="7" t="s">
        <v>1245</v>
      </c>
      <c r="B7" s="57"/>
      <c r="C7" s="58"/>
      <c r="D7" s="59"/>
      <c r="E7" s="32"/>
      <c r="F7" s="81"/>
      <c r="G7" s="81"/>
      <c r="H7" s="55"/>
      <c r="I7" s="55"/>
    </row>
    <row r="8" spans="1:9" x14ac:dyDescent="0.25">
      <c r="A8" s="8" t="s">
        <v>6</v>
      </c>
      <c r="B8" s="61">
        <v>623736</v>
      </c>
      <c r="C8" s="62">
        <v>623736</v>
      </c>
      <c r="D8" s="63">
        <v>0</v>
      </c>
      <c r="E8" s="28"/>
      <c r="G8" s="55"/>
      <c r="H8" s="55"/>
      <c r="I8" s="55"/>
    </row>
    <row r="9" spans="1:9" ht="14.25" customHeight="1" x14ac:dyDescent="0.25">
      <c r="A9" s="9" t="s">
        <v>539</v>
      </c>
      <c r="B9" s="64"/>
      <c r="C9" s="65"/>
      <c r="D9" s="66">
        <v>0</v>
      </c>
      <c r="E9" s="28"/>
      <c r="G9" s="55"/>
      <c r="H9" s="55"/>
      <c r="I9" s="55"/>
    </row>
    <row r="10" spans="1:9" x14ac:dyDescent="0.25">
      <c r="A10" s="10" t="s">
        <v>1088</v>
      </c>
      <c r="B10" s="68">
        <v>149462</v>
      </c>
      <c r="C10" s="68">
        <v>149462</v>
      </c>
      <c r="D10" s="69">
        <v>0</v>
      </c>
      <c r="E10" s="28"/>
      <c r="G10" s="55"/>
      <c r="H10" s="55"/>
      <c r="I10" s="55"/>
    </row>
    <row r="11" spans="1:9" x14ac:dyDescent="0.25">
      <c r="A11" s="10" t="s">
        <v>1089</v>
      </c>
      <c r="B11" s="62">
        <v>118256</v>
      </c>
      <c r="C11" s="62">
        <v>118256</v>
      </c>
      <c r="D11" s="63">
        <v>0</v>
      </c>
      <c r="E11" s="28"/>
      <c r="G11" s="55"/>
      <c r="H11" s="55"/>
      <c r="I11" s="55"/>
    </row>
    <row r="12" spans="1:9" x14ac:dyDescent="0.25">
      <c r="A12" s="10" t="s">
        <v>1090</v>
      </c>
      <c r="B12" s="62">
        <v>151015</v>
      </c>
      <c r="C12" s="62">
        <v>151015</v>
      </c>
      <c r="D12" s="63">
        <v>0</v>
      </c>
      <c r="E12" s="28"/>
      <c r="G12" s="55"/>
      <c r="H12" s="55"/>
      <c r="I12" s="55"/>
    </row>
    <row r="13" spans="1:9" x14ac:dyDescent="0.25">
      <c r="A13" s="10" t="s">
        <v>1091</v>
      </c>
      <c r="B13" s="62">
        <v>205003</v>
      </c>
      <c r="C13" s="62">
        <v>205003</v>
      </c>
      <c r="D13" s="63">
        <v>0</v>
      </c>
      <c r="E13" s="28"/>
      <c r="G13" s="55"/>
      <c r="H13" s="55"/>
      <c r="I13" s="55"/>
    </row>
    <row r="14" spans="1:9" x14ac:dyDescent="0.25">
      <c r="A14" s="94" t="s">
        <v>544</v>
      </c>
      <c r="B14" s="61">
        <v>238508</v>
      </c>
      <c r="C14" s="62">
        <v>226374</v>
      </c>
      <c r="D14" s="63">
        <v>12134</v>
      </c>
      <c r="E14" s="28"/>
      <c r="G14" s="55"/>
      <c r="H14" s="55"/>
      <c r="I14" s="55"/>
    </row>
    <row r="15" spans="1:9" x14ac:dyDescent="0.25">
      <c r="A15" s="10" t="s">
        <v>545</v>
      </c>
      <c r="B15" s="61">
        <v>226374</v>
      </c>
      <c r="C15" s="63">
        <v>226374</v>
      </c>
      <c r="D15" s="63">
        <v>0</v>
      </c>
      <c r="E15" s="28"/>
      <c r="G15" s="55"/>
      <c r="H15" s="55"/>
      <c r="I15" s="55"/>
    </row>
    <row r="16" spans="1:9" x14ac:dyDescent="0.25">
      <c r="A16" s="8" t="s">
        <v>12</v>
      </c>
      <c r="B16" s="61">
        <v>231602</v>
      </c>
      <c r="C16" s="61">
        <v>231602</v>
      </c>
      <c r="D16" s="63">
        <v>0</v>
      </c>
      <c r="E16" s="28"/>
      <c r="G16" s="55"/>
      <c r="H16" s="55"/>
      <c r="I16" s="55"/>
    </row>
    <row r="17" spans="1:9" ht="14.25" customHeight="1" x14ac:dyDescent="0.25">
      <c r="A17" s="9" t="s">
        <v>7</v>
      </c>
      <c r="B17" s="71"/>
      <c r="C17" s="71"/>
      <c r="D17" s="66">
        <v>0</v>
      </c>
      <c r="E17" s="28"/>
      <c r="G17" s="55"/>
      <c r="H17" s="55"/>
      <c r="I17" s="55"/>
    </row>
    <row r="18" spans="1:9" x14ac:dyDescent="0.25">
      <c r="A18" s="10" t="s">
        <v>1089</v>
      </c>
      <c r="B18" s="67">
        <v>36292</v>
      </c>
      <c r="C18" s="67">
        <v>36292</v>
      </c>
      <c r="D18" s="69">
        <v>0</v>
      </c>
      <c r="E18" s="28"/>
      <c r="G18" s="55"/>
      <c r="H18" s="55"/>
      <c r="I18" s="55"/>
    </row>
    <row r="19" spans="1:9" x14ac:dyDescent="0.25">
      <c r="A19" s="10" t="s">
        <v>1092</v>
      </c>
      <c r="B19" s="61">
        <v>52130</v>
      </c>
      <c r="C19" s="61">
        <v>52130</v>
      </c>
      <c r="D19" s="63">
        <v>0</v>
      </c>
      <c r="E19" s="28"/>
      <c r="G19" s="55"/>
      <c r="H19" s="55"/>
      <c r="I19" s="55"/>
    </row>
    <row r="20" spans="1:9" x14ac:dyDescent="0.25">
      <c r="A20" s="10" t="s">
        <v>1093</v>
      </c>
      <c r="B20" s="61">
        <v>143180</v>
      </c>
      <c r="C20" s="61">
        <v>143180</v>
      </c>
      <c r="D20" s="63">
        <v>0</v>
      </c>
      <c r="E20" s="28"/>
      <c r="G20" s="55"/>
      <c r="H20" s="55"/>
      <c r="I20" s="55"/>
    </row>
    <row r="21" spans="1:9" x14ac:dyDescent="0.25">
      <c r="A21" s="8" t="s">
        <v>551</v>
      </c>
      <c r="B21" s="61">
        <v>31229</v>
      </c>
      <c r="C21" s="61">
        <v>31229</v>
      </c>
      <c r="D21" s="63">
        <v>0</v>
      </c>
      <c r="E21" s="28"/>
      <c r="G21" s="55"/>
      <c r="H21" s="55"/>
      <c r="I21" s="55"/>
    </row>
    <row r="22" spans="1:9" x14ac:dyDescent="0.25">
      <c r="A22" s="8" t="s">
        <v>17</v>
      </c>
      <c r="B22" s="61">
        <v>38897</v>
      </c>
      <c r="C22" s="61">
        <v>38897</v>
      </c>
      <c r="D22" s="63">
        <v>0</v>
      </c>
      <c r="E22" s="28"/>
      <c r="G22" s="55"/>
      <c r="H22" s="55"/>
      <c r="I22" s="55"/>
    </row>
    <row r="23" spans="1:9" x14ac:dyDescent="0.25">
      <c r="A23" s="8" t="s">
        <v>18</v>
      </c>
      <c r="B23" s="61">
        <v>41671</v>
      </c>
      <c r="C23" s="61">
        <v>41671</v>
      </c>
      <c r="D23" s="63">
        <v>0</v>
      </c>
      <c r="E23" s="28"/>
      <c r="G23" s="55"/>
      <c r="H23" s="55"/>
      <c r="I23" s="55"/>
    </row>
    <row r="24" spans="1:9" x14ac:dyDescent="0.25">
      <c r="A24" s="8" t="s">
        <v>19</v>
      </c>
      <c r="B24" s="61">
        <v>77989</v>
      </c>
      <c r="C24" s="61">
        <v>77989</v>
      </c>
      <c r="D24" s="63">
        <v>0</v>
      </c>
      <c r="E24" s="28"/>
      <c r="G24" s="55"/>
      <c r="H24" s="55"/>
      <c r="I24" s="55"/>
    </row>
    <row r="25" spans="1:9" x14ac:dyDescent="0.25">
      <c r="A25" s="8" t="s">
        <v>20</v>
      </c>
      <c r="B25" s="61">
        <v>82455</v>
      </c>
      <c r="C25" s="61">
        <v>82455</v>
      </c>
      <c r="D25" s="63">
        <v>0</v>
      </c>
      <c r="E25" s="28"/>
      <c r="G25" s="55"/>
      <c r="H25" s="55"/>
      <c r="I25" s="55"/>
    </row>
    <row r="26" spans="1:9" x14ac:dyDescent="0.25">
      <c r="A26" s="8" t="s">
        <v>21</v>
      </c>
      <c r="B26" s="61">
        <v>51230</v>
      </c>
      <c r="C26" s="61">
        <v>51230</v>
      </c>
      <c r="D26" s="63">
        <v>0</v>
      </c>
      <c r="E26" s="28"/>
      <c r="G26" s="55"/>
      <c r="H26" s="55"/>
      <c r="I26" s="55"/>
    </row>
    <row r="27" spans="1:9" x14ac:dyDescent="0.25">
      <c r="A27" s="8" t="s">
        <v>22</v>
      </c>
      <c r="B27" s="61">
        <v>13110</v>
      </c>
      <c r="C27" s="61">
        <v>13110</v>
      </c>
      <c r="D27" s="63">
        <v>0</v>
      </c>
      <c r="E27" s="28"/>
      <c r="G27" s="55"/>
      <c r="H27" s="55"/>
      <c r="I27" s="55"/>
    </row>
    <row r="28" spans="1:9" x14ac:dyDescent="0.25">
      <c r="A28" s="104" t="s">
        <v>1246</v>
      </c>
      <c r="B28" s="57"/>
      <c r="C28" s="57"/>
      <c r="D28" s="63"/>
      <c r="E28" s="28"/>
      <c r="G28" s="55"/>
      <c r="H28" s="55"/>
      <c r="I28" s="55"/>
    </row>
    <row r="29" spans="1:9" x14ac:dyDescent="0.25">
      <c r="A29" s="7" t="s">
        <v>1247</v>
      </c>
      <c r="B29" s="57">
        <v>8608</v>
      </c>
      <c r="C29" s="58">
        <v>3909</v>
      </c>
      <c r="D29" s="59">
        <v>4699</v>
      </c>
      <c r="E29" s="28"/>
      <c r="G29" s="55"/>
      <c r="H29" s="55"/>
      <c r="I29" s="55"/>
    </row>
    <row r="30" spans="1:9" x14ac:dyDescent="0.25">
      <c r="A30" s="8" t="s">
        <v>23</v>
      </c>
      <c r="B30" s="61">
        <v>3909</v>
      </c>
      <c r="C30" s="62">
        <v>3909</v>
      </c>
      <c r="D30" s="63">
        <v>0</v>
      </c>
      <c r="E30" s="28"/>
      <c r="G30" s="55"/>
      <c r="H30" s="55"/>
      <c r="I30" s="55"/>
    </row>
    <row r="31" spans="1:9" x14ac:dyDescent="0.25">
      <c r="A31" s="11" t="s">
        <v>24</v>
      </c>
      <c r="B31" s="61">
        <v>3909</v>
      </c>
      <c r="C31" s="62">
        <v>3909</v>
      </c>
      <c r="D31" s="63">
        <v>0</v>
      </c>
      <c r="E31" s="28"/>
      <c r="G31" s="55"/>
      <c r="H31" s="55"/>
      <c r="I31" s="55"/>
    </row>
    <row r="32" spans="1:9" ht="15" customHeight="1" x14ac:dyDescent="0.25">
      <c r="A32" s="8" t="s">
        <v>25</v>
      </c>
      <c r="B32" s="61">
        <v>528</v>
      </c>
      <c r="C32" s="62">
        <v>0</v>
      </c>
      <c r="D32" s="61">
        <v>528</v>
      </c>
      <c r="E32" s="28"/>
      <c r="G32" s="55"/>
      <c r="H32" s="55"/>
      <c r="I32" s="55"/>
    </row>
    <row r="33" spans="1:9" x14ac:dyDescent="0.25">
      <c r="A33" s="12" t="s">
        <v>26</v>
      </c>
      <c r="B33" s="61">
        <v>936</v>
      </c>
      <c r="C33" s="62">
        <v>0</v>
      </c>
      <c r="D33" s="61">
        <v>936</v>
      </c>
      <c r="E33" s="28"/>
      <c r="G33" s="55"/>
      <c r="H33" s="55"/>
      <c r="I33" s="55"/>
    </row>
    <row r="34" spans="1:9" ht="16.149999999999999" customHeight="1" x14ac:dyDescent="0.25">
      <c r="A34" s="12" t="s">
        <v>27</v>
      </c>
      <c r="B34" s="61">
        <v>900</v>
      </c>
      <c r="C34" s="62">
        <v>0</v>
      </c>
      <c r="D34" s="61">
        <v>900</v>
      </c>
      <c r="E34" s="32"/>
      <c r="G34" s="55"/>
      <c r="H34" s="55"/>
      <c r="I34" s="55"/>
    </row>
    <row r="35" spans="1:9" ht="17.45" customHeight="1" x14ac:dyDescent="0.25">
      <c r="A35" s="12" t="s">
        <v>28</v>
      </c>
      <c r="B35" s="61">
        <v>991</v>
      </c>
      <c r="C35" s="62">
        <v>0</v>
      </c>
      <c r="D35" s="61">
        <v>991</v>
      </c>
      <c r="E35" s="32"/>
      <c r="G35" s="55"/>
      <c r="H35" s="55"/>
      <c r="I35" s="55"/>
    </row>
    <row r="36" spans="1:9" x14ac:dyDescent="0.25">
      <c r="A36" s="12" t="s">
        <v>29</v>
      </c>
      <c r="B36" s="61">
        <v>822</v>
      </c>
      <c r="C36" s="62">
        <v>0</v>
      </c>
      <c r="D36" s="61">
        <v>822</v>
      </c>
      <c r="E36" s="28"/>
      <c r="G36" s="55"/>
      <c r="H36" s="55"/>
      <c r="I36" s="55"/>
    </row>
    <row r="37" spans="1:9" x14ac:dyDescent="0.25">
      <c r="A37" s="12" t="s">
        <v>30</v>
      </c>
      <c r="B37" s="61">
        <v>522</v>
      </c>
      <c r="C37" s="62">
        <v>0</v>
      </c>
      <c r="D37" s="61">
        <v>522</v>
      </c>
      <c r="E37" s="28"/>
      <c r="G37" s="55"/>
      <c r="H37" s="55"/>
      <c r="I37" s="55"/>
    </row>
    <row r="38" spans="1:9" ht="30" x14ac:dyDescent="0.25">
      <c r="A38" s="7" t="s">
        <v>31</v>
      </c>
      <c r="B38" s="57">
        <v>19438</v>
      </c>
      <c r="C38" s="58">
        <v>18120</v>
      </c>
      <c r="D38" s="59">
        <v>1318</v>
      </c>
      <c r="E38" s="28"/>
      <c r="G38" s="55"/>
      <c r="H38" s="55"/>
      <c r="I38" s="55"/>
    </row>
    <row r="39" spans="1:9" x14ac:dyDescent="0.25">
      <c r="A39" s="8" t="s">
        <v>32</v>
      </c>
      <c r="B39" s="61">
        <v>13110</v>
      </c>
      <c r="C39" s="62">
        <v>13104</v>
      </c>
      <c r="D39" s="63">
        <v>6</v>
      </c>
      <c r="E39" s="28"/>
      <c r="G39" s="55"/>
      <c r="H39" s="55"/>
      <c r="I39" s="55"/>
    </row>
    <row r="40" spans="1:9" x14ac:dyDescent="0.25">
      <c r="A40" s="11" t="s">
        <v>33</v>
      </c>
      <c r="B40" s="61">
        <v>13104</v>
      </c>
      <c r="C40" s="62">
        <v>13104</v>
      </c>
      <c r="D40" s="63">
        <v>0</v>
      </c>
      <c r="E40" s="28"/>
      <c r="G40" s="55"/>
      <c r="H40" s="55"/>
      <c r="I40" s="55"/>
    </row>
    <row r="41" spans="1:9" x14ac:dyDescent="0.25">
      <c r="A41" s="8" t="s">
        <v>34</v>
      </c>
      <c r="B41" s="61">
        <v>1636</v>
      </c>
      <c r="C41" s="62">
        <v>1253</v>
      </c>
      <c r="D41" s="63">
        <v>383</v>
      </c>
      <c r="E41" s="28"/>
      <c r="G41" s="55"/>
      <c r="H41" s="55"/>
      <c r="I41" s="55"/>
    </row>
    <row r="42" spans="1:9" x14ac:dyDescent="0.25">
      <c r="A42" s="11" t="s">
        <v>35</v>
      </c>
      <c r="B42" s="61">
        <v>1253</v>
      </c>
      <c r="C42" s="62">
        <v>1253</v>
      </c>
      <c r="D42" s="63">
        <v>0</v>
      </c>
      <c r="E42" s="28"/>
      <c r="G42" s="55"/>
      <c r="H42" s="55"/>
      <c r="I42" s="55"/>
    </row>
    <row r="43" spans="1:9" x14ac:dyDescent="0.25">
      <c r="A43" s="8" t="s">
        <v>36</v>
      </c>
      <c r="B43" s="61">
        <v>1143</v>
      </c>
      <c r="C43" s="62">
        <v>1021</v>
      </c>
      <c r="D43" s="63">
        <v>122</v>
      </c>
      <c r="E43" s="28"/>
      <c r="G43" s="55"/>
      <c r="H43" s="55"/>
      <c r="I43" s="55"/>
    </row>
    <row r="44" spans="1:9" x14ac:dyDescent="0.25">
      <c r="A44" s="11" t="s">
        <v>37</v>
      </c>
      <c r="B44" s="61">
        <v>1021</v>
      </c>
      <c r="C44" s="62">
        <v>1021</v>
      </c>
      <c r="D44" s="63">
        <v>0</v>
      </c>
      <c r="E44" s="28"/>
      <c r="G44" s="55"/>
      <c r="H44" s="55"/>
      <c r="I44" s="55"/>
    </row>
    <row r="45" spans="1:9" x14ac:dyDescent="0.25">
      <c r="A45" s="8" t="s">
        <v>38</v>
      </c>
      <c r="B45" s="61">
        <v>1135</v>
      </c>
      <c r="C45" s="62">
        <v>1102</v>
      </c>
      <c r="D45" s="63">
        <v>33</v>
      </c>
      <c r="E45" s="28"/>
      <c r="G45" s="55"/>
      <c r="H45" s="55"/>
      <c r="I45" s="55"/>
    </row>
    <row r="46" spans="1:9" x14ac:dyDescent="0.25">
      <c r="A46" s="11" t="s">
        <v>39</v>
      </c>
      <c r="B46" s="61">
        <v>1102</v>
      </c>
      <c r="C46" s="62">
        <v>1102</v>
      </c>
      <c r="D46" s="63">
        <v>0</v>
      </c>
      <c r="E46" s="28"/>
      <c r="G46" s="55"/>
      <c r="H46" s="55"/>
      <c r="I46" s="55"/>
    </row>
    <row r="47" spans="1:9" x14ac:dyDescent="0.25">
      <c r="A47" s="8" t="s">
        <v>40</v>
      </c>
      <c r="B47" s="61">
        <v>1640</v>
      </c>
      <c r="C47" s="62">
        <v>1640</v>
      </c>
      <c r="D47" s="63">
        <v>0</v>
      </c>
      <c r="E47" s="28"/>
      <c r="G47" s="55"/>
      <c r="H47" s="55"/>
      <c r="I47" s="55"/>
    </row>
    <row r="48" spans="1:9" x14ac:dyDescent="0.25">
      <c r="A48" s="11" t="s">
        <v>41</v>
      </c>
      <c r="B48" s="61">
        <v>1640</v>
      </c>
      <c r="C48" s="62">
        <v>1640</v>
      </c>
      <c r="D48" s="63">
        <v>0</v>
      </c>
      <c r="E48" s="28"/>
      <c r="G48" s="55"/>
      <c r="H48" s="55"/>
      <c r="I48" s="55"/>
    </row>
    <row r="49" spans="1:9" x14ac:dyDescent="0.25">
      <c r="A49" s="12" t="s">
        <v>42</v>
      </c>
      <c r="B49" s="61">
        <v>774</v>
      </c>
      <c r="C49" s="63">
        <v>0</v>
      </c>
      <c r="D49" s="63">
        <v>774</v>
      </c>
      <c r="E49" s="28"/>
      <c r="G49" s="55"/>
      <c r="H49" s="55"/>
      <c r="I49" s="55"/>
    </row>
    <row r="50" spans="1:9" x14ac:dyDescent="0.25">
      <c r="A50" s="7" t="s">
        <v>1248</v>
      </c>
      <c r="B50" s="57">
        <v>52223</v>
      </c>
      <c r="C50" s="58">
        <v>21279</v>
      </c>
      <c r="D50" s="59">
        <v>30944</v>
      </c>
      <c r="E50" s="28"/>
      <c r="G50" s="55"/>
      <c r="H50" s="55"/>
      <c r="I50" s="55"/>
    </row>
    <row r="51" spans="1:9" x14ac:dyDescent="0.25">
      <c r="A51" s="8" t="s">
        <v>50</v>
      </c>
      <c r="B51" s="61">
        <v>21279</v>
      </c>
      <c r="C51" s="62">
        <v>21279</v>
      </c>
      <c r="D51" s="63">
        <v>0</v>
      </c>
      <c r="E51" s="28"/>
      <c r="G51" s="55"/>
      <c r="H51" s="55"/>
      <c r="I51" s="55"/>
    </row>
    <row r="52" spans="1:9" x14ac:dyDescent="0.25">
      <c r="A52" s="11" t="s">
        <v>51</v>
      </c>
      <c r="B52" s="61">
        <v>21279</v>
      </c>
      <c r="C52" s="62">
        <v>21279</v>
      </c>
      <c r="D52" s="63">
        <v>0</v>
      </c>
      <c r="E52" s="28"/>
      <c r="G52" s="55"/>
      <c r="H52" s="55"/>
      <c r="I52" s="55"/>
    </row>
    <row r="53" spans="1:9" x14ac:dyDescent="0.25">
      <c r="A53" s="12" t="s">
        <v>52</v>
      </c>
      <c r="B53" s="61">
        <v>1490</v>
      </c>
      <c r="C53" s="62">
        <v>0</v>
      </c>
      <c r="D53" s="61">
        <v>1490</v>
      </c>
      <c r="E53" s="28"/>
      <c r="G53" s="55"/>
      <c r="H53" s="55"/>
      <c r="I53" s="55"/>
    </row>
    <row r="54" spans="1:9" x14ac:dyDescent="0.25">
      <c r="A54" s="12" t="s">
        <v>53</v>
      </c>
      <c r="B54" s="61">
        <v>916</v>
      </c>
      <c r="C54" s="62">
        <v>0</v>
      </c>
      <c r="D54" s="61">
        <v>916</v>
      </c>
      <c r="E54" s="28"/>
      <c r="G54" s="55"/>
      <c r="H54" s="55"/>
      <c r="I54" s="55"/>
    </row>
    <row r="55" spans="1:9" x14ac:dyDescent="0.25">
      <c r="A55" s="12" t="s">
        <v>54</v>
      </c>
      <c r="B55" s="61">
        <v>1470</v>
      </c>
      <c r="C55" s="62">
        <v>0</v>
      </c>
      <c r="D55" s="61">
        <v>1470</v>
      </c>
      <c r="E55" s="28"/>
      <c r="G55" s="55"/>
      <c r="H55" s="55"/>
      <c r="I55" s="55"/>
    </row>
    <row r="56" spans="1:9" x14ac:dyDescent="0.25">
      <c r="A56" s="12" t="s">
        <v>55</v>
      </c>
      <c r="B56" s="61">
        <v>1534</v>
      </c>
      <c r="C56" s="62">
        <v>0</v>
      </c>
      <c r="D56" s="61">
        <v>1534</v>
      </c>
      <c r="E56" s="28"/>
      <c r="G56" s="55"/>
      <c r="H56" s="55"/>
      <c r="I56" s="55"/>
    </row>
    <row r="57" spans="1:9" x14ac:dyDescent="0.25">
      <c r="A57" s="12" t="s">
        <v>56</v>
      </c>
      <c r="B57" s="61">
        <v>748</v>
      </c>
      <c r="C57" s="62">
        <v>0</v>
      </c>
      <c r="D57" s="61">
        <v>748</v>
      </c>
      <c r="E57" s="28"/>
      <c r="G57" s="55"/>
      <c r="H57" s="55"/>
      <c r="I57" s="55"/>
    </row>
    <row r="58" spans="1:9" x14ac:dyDescent="0.25">
      <c r="A58" s="12" t="s">
        <v>57</v>
      </c>
      <c r="B58" s="61">
        <v>2089</v>
      </c>
      <c r="C58" s="62">
        <v>0</v>
      </c>
      <c r="D58" s="61">
        <v>2089</v>
      </c>
      <c r="E58" s="28"/>
      <c r="G58" s="55"/>
      <c r="H58" s="55"/>
      <c r="I58" s="55"/>
    </row>
    <row r="59" spans="1:9" x14ac:dyDescent="0.25">
      <c r="A59" s="12" t="s">
        <v>58</v>
      </c>
      <c r="B59" s="61">
        <v>2149</v>
      </c>
      <c r="C59" s="62">
        <v>0</v>
      </c>
      <c r="D59" s="61">
        <v>2149</v>
      </c>
      <c r="E59" s="28"/>
      <c r="G59" s="55"/>
      <c r="H59" s="55"/>
      <c r="I59" s="55"/>
    </row>
    <row r="60" spans="1:9" x14ac:dyDescent="0.25">
      <c r="A60" s="12" t="s">
        <v>59</v>
      </c>
      <c r="B60" s="61">
        <v>1452</v>
      </c>
      <c r="C60" s="62">
        <v>0</v>
      </c>
      <c r="D60" s="61">
        <v>1452</v>
      </c>
      <c r="E60" s="28"/>
      <c r="G60" s="55"/>
      <c r="H60" s="55"/>
      <c r="I60" s="55"/>
    </row>
    <row r="61" spans="1:9" x14ac:dyDescent="0.25">
      <c r="A61" s="12" t="s">
        <v>60</v>
      </c>
      <c r="B61" s="61">
        <v>1080</v>
      </c>
      <c r="C61" s="62">
        <v>0</v>
      </c>
      <c r="D61" s="61">
        <v>1080</v>
      </c>
      <c r="E61" s="28"/>
      <c r="G61" s="55"/>
      <c r="H61" s="55"/>
      <c r="I61" s="55"/>
    </row>
    <row r="62" spans="1:9" x14ac:dyDescent="0.25">
      <c r="A62" s="12" t="s">
        <v>61</v>
      </c>
      <c r="B62" s="61">
        <v>381</v>
      </c>
      <c r="C62" s="62">
        <v>0</v>
      </c>
      <c r="D62" s="61">
        <v>381</v>
      </c>
      <c r="E62" s="28"/>
      <c r="G62" s="55"/>
      <c r="H62" s="55"/>
      <c r="I62" s="55"/>
    </row>
    <row r="63" spans="1:9" x14ac:dyDescent="0.25">
      <c r="A63" s="12" t="s">
        <v>62</v>
      </c>
      <c r="B63" s="61">
        <v>619</v>
      </c>
      <c r="C63" s="62">
        <v>0</v>
      </c>
      <c r="D63" s="61">
        <v>619</v>
      </c>
      <c r="E63" s="28"/>
      <c r="G63" s="55"/>
      <c r="H63" s="55"/>
      <c r="I63" s="55"/>
    </row>
    <row r="64" spans="1:9" x14ac:dyDescent="0.25">
      <c r="A64" s="12" t="s">
        <v>63</v>
      </c>
      <c r="B64" s="61">
        <v>577</v>
      </c>
      <c r="C64" s="62">
        <v>0</v>
      </c>
      <c r="D64" s="61">
        <v>577</v>
      </c>
      <c r="E64" s="28"/>
      <c r="G64" s="55"/>
      <c r="H64" s="55"/>
      <c r="I64" s="55"/>
    </row>
    <row r="65" spans="1:9" x14ac:dyDescent="0.25">
      <c r="A65" s="12" t="s">
        <v>64</v>
      </c>
      <c r="B65" s="61">
        <v>2957</v>
      </c>
      <c r="C65" s="62">
        <v>0</v>
      </c>
      <c r="D65" s="61">
        <v>2957</v>
      </c>
      <c r="E65" s="28"/>
      <c r="G65" s="55"/>
      <c r="H65" s="55"/>
      <c r="I65" s="55"/>
    </row>
    <row r="66" spans="1:9" x14ac:dyDescent="0.25">
      <c r="A66" s="12" t="s">
        <v>65</v>
      </c>
      <c r="B66" s="61">
        <v>2743</v>
      </c>
      <c r="C66" s="62">
        <v>0</v>
      </c>
      <c r="D66" s="61">
        <v>2743</v>
      </c>
      <c r="E66" s="28"/>
      <c r="G66" s="55"/>
      <c r="H66" s="55"/>
      <c r="I66" s="55"/>
    </row>
    <row r="67" spans="1:9" x14ac:dyDescent="0.25">
      <c r="A67" s="12" t="s">
        <v>66</v>
      </c>
      <c r="B67" s="61">
        <v>3149</v>
      </c>
      <c r="C67" s="62">
        <v>0</v>
      </c>
      <c r="D67" s="61">
        <v>3149</v>
      </c>
      <c r="E67" s="28"/>
      <c r="G67" s="55"/>
      <c r="H67" s="55"/>
      <c r="I67" s="55"/>
    </row>
    <row r="68" spans="1:9" x14ac:dyDescent="0.25">
      <c r="A68" s="12" t="s">
        <v>67</v>
      </c>
      <c r="B68" s="61">
        <v>922</v>
      </c>
      <c r="C68" s="62">
        <v>0</v>
      </c>
      <c r="D68" s="61">
        <v>922</v>
      </c>
      <c r="E68" s="28"/>
      <c r="G68" s="55"/>
      <c r="H68" s="55"/>
      <c r="I68" s="55"/>
    </row>
    <row r="69" spans="1:9" x14ac:dyDescent="0.25">
      <c r="A69" s="12" t="s">
        <v>68</v>
      </c>
      <c r="B69" s="61">
        <v>1873</v>
      </c>
      <c r="C69" s="62">
        <v>0</v>
      </c>
      <c r="D69" s="61">
        <v>1873</v>
      </c>
      <c r="E69" s="28"/>
      <c r="G69" s="55"/>
      <c r="H69" s="55"/>
      <c r="I69" s="55"/>
    </row>
    <row r="70" spans="1:9" x14ac:dyDescent="0.25">
      <c r="A70" s="12" t="s">
        <v>69</v>
      </c>
      <c r="B70" s="61">
        <v>182</v>
      </c>
      <c r="C70" s="62">
        <v>0</v>
      </c>
      <c r="D70" s="61">
        <v>182</v>
      </c>
      <c r="E70" s="28"/>
      <c r="G70" s="55"/>
      <c r="H70" s="55"/>
      <c r="I70" s="55"/>
    </row>
    <row r="71" spans="1:9" x14ac:dyDescent="0.25">
      <c r="A71" s="12" t="s">
        <v>70</v>
      </c>
      <c r="B71" s="61">
        <v>773</v>
      </c>
      <c r="C71" s="62">
        <v>0</v>
      </c>
      <c r="D71" s="61">
        <v>773</v>
      </c>
      <c r="E71" s="28"/>
      <c r="G71" s="55"/>
      <c r="H71" s="55"/>
      <c r="I71" s="55"/>
    </row>
    <row r="72" spans="1:9" x14ac:dyDescent="0.25">
      <c r="A72" s="12" t="s">
        <v>71</v>
      </c>
      <c r="B72" s="61">
        <v>1193</v>
      </c>
      <c r="C72" s="62">
        <v>0</v>
      </c>
      <c r="D72" s="61">
        <v>1193</v>
      </c>
      <c r="E72" s="28"/>
      <c r="G72" s="55"/>
      <c r="H72" s="55"/>
      <c r="I72" s="55"/>
    </row>
    <row r="73" spans="1:9" x14ac:dyDescent="0.25">
      <c r="A73" s="12" t="s">
        <v>72</v>
      </c>
      <c r="B73" s="61">
        <v>598</v>
      </c>
      <c r="C73" s="62">
        <v>0</v>
      </c>
      <c r="D73" s="61">
        <v>598</v>
      </c>
      <c r="E73" s="28"/>
      <c r="G73" s="55"/>
      <c r="H73" s="55"/>
      <c r="I73" s="55"/>
    </row>
    <row r="74" spans="1:9" x14ac:dyDescent="0.25">
      <c r="A74" s="12" t="s">
        <v>73</v>
      </c>
      <c r="B74" s="61">
        <v>844</v>
      </c>
      <c r="C74" s="62">
        <v>0</v>
      </c>
      <c r="D74" s="61">
        <v>844</v>
      </c>
      <c r="E74" s="28"/>
      <c r="G74" s="55"/>
      <c r="H74" s="55"/>
      <c r="I74" s="55"/>
    </row>
    <row r="75" spans="1:9" x14ac:dyDescent="0.25">
      <c r="A75" s="12" t="s">
        <v>74</v>
      </c>
      <c r="B75" s="61">
        <v>450</v>
      </c>
      <c r="C75" s="62">
        <v>0</v>
      </c>
      <c r="D75" s="61">
        <v>450</v>
      </c>
      <c r="E75" s="43"/>
      <c r="G75" s="55"/>
      <c r="H75" s="55"/>
      <c r="I75" s="55"/>
    </row>
    <row r="76" spans="1:9" x14ac:dyDescent="0.25">
      <c r="A76" s="12" t="s">
        <v>75</v>
      </c>
      <c r="B76" s="61">
        <v>755</v>
      </c>
      <c r="C76" s="62">
        <v>0</v>
      </c>
      <c r="D76" s="61">
        <v>755</v>
      </c>
      <c r="E76" s="28"/>
      <c r="G76" s="55"/>
      <c r="H76" s="55"/>
      <c r="I76" s="55"/>
    </row>
    <row r="77" spans="1:9" x14ac:dyDescent="0.25">
      <c r="A77" s="7" t="s">
        <v>1249</v>
      </c>
      <c r="B77" s="57">
        <v>8452</v>
      </c>
      <c r="C77" s="58">
        <v>4983</v>
      </c>
      <c r="D77" s="59">
        <v>3469</v>
      </c>
      <c r="E77" s="28"/>
      <c r="G77" s="55"/>
      <c r="H77" s="55"/>
      <c r="I77" s="55"/>
    </row>
    <row r="78" spans="1:9" x14ac:dyDescent="0.25">
      <c r="A78" s="8" t="s">
        <v>76</v>
      </c>
      <c r="B78" s="61">
        <v>4983</v>
      </c>
      <c r="C78" s="62">
        <v>4983</v>
      </c>
      <c r="D78" s="63">
        <v>0</v>
      </c>
      <c r="E78" s="28"/>
      <c r="G78" s="55"/>
      <c r="H78" s="55"/>
      <c r="I78" s="55"/>
    </row>
    <row r="79" spans="1:9" x14ac:dyDescent="0.25">
      <c r="A79" s="11" t="s">
        <v>77</v>
      </c>
      <c r="B79" s="61">
        <v>4983</v>
      </c>
      <c r="C79" s="62">
        <v>4983</v>
      </c>
      <c r="D79" s="63">
        <v>0</v>
      </c>
      <c r="E79" s="28"/>
      <c r="G79" s="55"/>
      <c r="H79" s="55"/>
      <c r="I79" s="55"/>
    </row>
    <row r="80" spans="1:9" x14ac:dyDescent="0.25">
      <c r="A80" s="12" t="s">
        <v>78</v>
      </c>
      <c r="B80" s="61">
        <v>599</v>
      </c>
      <c r="C80" s="62">
        <v>0</v>
      </c>
      <c r="D80" s="61">
        <v>599</v>
      </c>
      <c r="E80" s="28"/>
      <c r="G80" s="55"/>
      <c r="H80" s="55"/>
      <c r="I80" s="55"/>
    </row>
    <row r="81" spans="1:9" x14ac:dyDescent="0.25">
      <c r="A81" s="12" t="s">
        <v>79</v>
      </c>
      <c r="B81" s="61">
        <v>666</v>
      </c>
      <c r="C81" s="62">
        <v>0</v>
      </c>
      <c r="D81" s="61">
        <v>666</v>
      </c>
      <c r="E81" s="28"/>
      <c r="G81" s="55"/>
      <c r="H81" s="55"/>
      <c r="I81" s="55"/>
    </row>
    <row r="82" spans="1:9" x14ac:dyDescent="0.25">
      <c r="A82" s="12" t="s">
        <v>80</v>
      </c>
      <c r="B82" s="61">
        <v>453</v>
      </c>
      <c r="C82" s="62">
        <v>0</v>
      </c>
      <c r="D82" s="61">
        <v>453</v>
      </c>
      <c r="E82" s="28"/>
      <c r="G82" s="55"/>
      <c r="H82" s="55"/>
      <c r="I82" s="55"/>
    </row>
    <row r="83" spans="1:9" x14ac:dyDescent="0.25">
      <c r="A83" s="12" t="s">
        <v>81</v>
      </c>
      <c r="B83" s="61">
        <v>157</v>
      </c>
      <c r="C83" s="62">
        <v>0</v>
      </c>
      <c r="D83" s="61">
        <v>157</v>
      </c>
      <c r="E83" s="28"/>
      <c r="G83" s="55"/>
      <c r="H83" s="55"/>
      <c r="I83" s="55"/>
    </row>
    <row r="84" spans="1:9" ht="15" customHeight="1" x14ac:dyDescent="0.25">
      <c r="A84" s="12" t="s">
        <v>82</v>
      </c>
      <c r="B84" s="61">
        <v>318</v>
      </c>
      <c r="C84" s="62">
        <v>0</v>
      </c>
      <c r="D84" s="61">
        <v>318</v>
      </c>
      <c r="E84" s="28"/>
      <c r="G84" s="55"/>
      <c r="H84" s="55"/>
      <c r="I84" s="55"/>
    </row>
    <row r="85" spans="1:9" x14ac:dyDescent="0.25">
      <c r="A85" s="12" t="s">
        <v>83</v>
      </c>
      <c r="B85" s="61">
        <v>560</v>
      </c>
      <c r="C85" s="62">
        <v>0</v>
      </c>
      <c r="D85" s="61">
        <v>560</v>
      </c>
      <c r="E85" s="44"/>
      <c r="G85" s="55"/>
      <c r="H85" s="55"/>
      <c r="I85" s="55"/>
    </row>
    <row r="86" spans="1:9" x14ac:dyDescent="0.25">
      <c r="A86" s="8" t="s">
        <v>84</v>
      </c>
      <c r="B86" s="61">
        <v>207</v>
      </c>
      <c r="C86" s="62">
        <v>0</v>
      </c>
      <c r="D86" s="61">
        <v>207</v>
      </c>
      <c r="G86" s="55"/>
      <c r="H86" s="55"/>
      <c r="I86" s="55"/>
    </row>
    <row r="87" spans="1:9" x14ac:dyDescent="0.25">
      <c r="A87" s="12" t="s">
        <v>85</v>
      </c>
      <c r="B87" s="61">
        <v>347</v>
      </c>
      <c r="C87" s="62">
        <v>0</v>
      </c>
      <c r="D87" s="61">
        <v>347</v>
      </c>
      <c r="G87" s="55"/>
      <c r="H87" s="55"/>
      <c r="I87" s="55"/>
    </row>
    <row r="88" spans="1:9" x14ac:dyDescent="0.25">
      <c r="A88" s="12" t="s">
        <v>86</v>
      </c>
      <c r="B88" s="61">
        <v>110</v>
      </c>
      <c r="C88" s="62">
        <v>0</v>
      </c>
      <c r="D88" s="61">
        <v>110</v>
      </c>
      <c r="G88" s="55"/>
      <c r="H88" s="55"/>
      <c r="I88" s="55"/>
    </row>
    <row r="89" spans="1:9" x14ac:dyDescent="0.25">
      <c r="A89" s="12" t="s">
        <v>87</v>
      </c>
      <c r="B89" s="61">
        <v>52</v>
      </c>
      <c r="C89" s="62">
        <v>0</v>
      </c>
      <c r="D89" s="63">
        <v>52</v>
      </c>
      <c r="G89" s="55"/>
      <c r="H89" s="55"/>
      <c r="I89" s="55"/>
    </row>
    <row r="90" spans="1:9" x14ac:dyDescent="0.25">
      <c r="A90" s="7" t="s">
        <v>1250</v>
      </c>
      <c r="B90" s="57">
        <v>27958</v>
      </c>
      <c r="C90" s="58">
        <v>13520</v>
      </c>
      <c r="D90" s="59">
        <v>14438</v>
      </c>
      <c r="G90" s="55"/>
      <c r="H90" s="55"/>
      <c r="I90" s="55"/>
    </row>
    <row r="91" spans="1:9" x14ac:dyDescent="0.25">
      <c r="A91" s="8" t="s">
        <v>88</v>
      </c>
      <c r="B91" s="61">
        <v>9590</v>
      </c>
      <c r="C91" s="62">
        <v>9576</v>
      </c>
      <c r="D91" s="63">
        <v>14</v>
      </c>
      <c r="G91" s="55"/>
      <c r="H91" s="55"/>
      <c r="I91" s="55"/>
    </row>
    <row r="92" spans="1:9" x14ac:dyDescent="0.25">
      <c r="A92" s="11" t="s">
        <v>89</v>
      </c>
      <c r="B92" s="61">
        <v>9576</v>
      </c>
      <c r="C92" s="62">
        <v>9576</v>
      </c>
      <c r="D92" s="63">
        <v>0</v>
      </c>
      <c r="G92" s="55"/>
      <c r="H92" s="55"/>
      <c r="I92" s="55"/>
    </row>
    <row r="93" spans="1:9" x14ac:dyDescent="0.25">
      <c r="A93" s="8" t="s">
        <v>90</v>
      </c>
      <c r="B93" s="61">
        <v>4015</v>
      </c>
      <c r="C93" s="62">
        <v>3944</v>
      </c>
      <c r="D93" s="63">
        <v>71</v>
      </c>
      <c r="G93" s="55"/>
      <c r="H93" s="55"/>
      <c r="I93" s="55"/>
    </row>
    <row r="94" spans="1:9" x14ac:dyDescent="0.25">
      <c r="A94" s="11" t="s">
        <v>91</v>
      </c>
      <c r="B94" s="61">
        <v>3944</v>
      </c>
      <c r="C94" s="62">
        <v>3944</v>
      </c>
      <c r="D94" s="63">
        <v>0</v>
      </c>
      <c r="G94" s="55"/>
      <c r="H94" s="55"/>
      <c r="I94" s="55"/>
    </row>
    <row r="95" spans="1:9" x14ac:dyDescent="0.25">
      <c r="A95" s="12" t="s">
        <v>92</v>
      </c>
      <c r="B95" s="61">
        <v>928</v>
      </c>
      <c r="C95" s="62">
        <v>0</v>
      </c>
      <c r="D95" s="61">
        <v>928</v>
      </c>
      <c r="G95" s="55"/>
      <c r="H95" s="55"/>
      <c r="I95" s="55"/>
    </row>
    <row r="96" spans="1:9" x14ac:dyDescent="0.25">
      <c r="A96" s="12" t="s">
        <v>93</v>
      </c>
      <c r="B96" s="61">
        <v>1265</v>
      </c>
      <c r="C96" s="62">
        <v>0</v>
      </c>
      <c r="D96" s="61">
        <v>1265</v>
      </c>
      <c r="G96" s="55"/>
      <c r="H96" s="55"/>
      <c r="I96" s="55"/>
    </row>
    <row r="97" spans="1:9" x14ac:dyDescent="0.25">
      <c r="A97" s="12" t="s">
        <v>94</v>
      </c>
      <c r="B97" s="61">
        <v>978</v>
      </c>
      <c r="C97" s="62">
        <v>0</v>
      </c>
      <c r="D97" s="61">
        <v>978</v>
      </c>
      <c r="G97" s="55"/>
      <c r="H97" s="55"/>
      <c r="I97" s="55"/>
    </row>
    <row r="98" spans="1:9" x14ac:dyDescent="0.25">
      <c r="A98" s="12" t="s">
        <v>95</v>
      </c>
      <c r="B98" s="61">
        <v>1025</v>
      </c>
      <c r="C98" s="62">
        <v>0</v>
      </c>
      <c r="D98" s="61">
        <v>1025</v>
      </c>
      <c r="G98" s="55"/>
      <c r="H98" s="55"/>
      <c r="I98" s="55"/>
    </row>
    <row r="99" spans="1:9" x14ac:dyDescent="0.25">
      <c r="A99" s="12" t="s">
        <v>96</v>
      </c>
      <c r="B99" s="61">
        <v>1897</v>
      </c>
      <c r="C99" s="62">
        <v>0</v>
      </c>
      <c r="D99" s="61">
        <v>1897</v>
      </c>
      <c r="G99" s="55"/>
      <c r="H99" s="55"/>
      <c r="I99" s="55"/>
    </row>
    <row r="100" spans="1:9" x14ac:dyDescent="0.25">
      <c r="A100" s="12" t="s">
        <v>97</v>
      </c>
      <c r="B100" s="61">
        <v>1178</v>
      </c>
      <c r="C100" s="62">
        <v>0</v>
      </c>
      <c r="D100" s="61">
        <v>1178</v>
      </c>
      <c r="G100" s="55"/>
      <c r="H100" s="55"/>
      <c r="I100" s="55"/>
    </row>
    <row r="101" spans="1:9" x14ac:dyDescent="0.25">
      <c r="A101" s="12" t="s">
        <v>98</v>
      </c>
      <c r="B101" s="61">
        <v>603</v>
      </c>
      <c r="C101" s="62">
        <v>0</v>
      </c>
      <c r="D101" s="61">
        <v>603</v>
      </c>
      <c r="G101" s="55"/>
      <c r="H101" s="55"/>
      <c r="I101" s="55"/>
    </row>
    <row r="102" spans="1:9" x14ac:dyDescent="0.25">
      <c r="A102" s="12" t="s">
        <v>99</v>
      </c>
      <c r="B102" s="61">
        <v>915</v>
      </c>
      <c r="C102" s="62">
        <v>0</v>
      </c>
      <c r="D102" s="61">
        <v>915</v>
      </c>
      <c r="G102" s="55"/>
      <c r="H102" s="55"/>
      <c r="I102" s="55"/>
    </row>
    <row r="103" spans="1:9" x14ac:dyDescent="0.25">
      <c r="A103" s="12" t="s">
        <v>100</v>
      </c>
      <c r="B103" s="61">
        <v>2150</v>
      </c>
      <c r="C103" s="62">
        <v>0</v>
      </c>
      <c r="D103" s="61">
        <v>2150</v>
      </c>
      <c r="G103" s="55"/>
      <c r="H103" s="55"/>
      <c r="I103" s="55"/>
    </row>
    <row r="104" spans="1:9" x14ac:dyDescent="0.25">
      <c r="A104" s="12" t="s">
        <v>101</v>
      </c>
      <c r="B104" s="61">
        <v>1185</v>
      </c>
      <c r="C104" s="62">
        <v>0</v>
      </c>
      <c r="D104" s="61">
        <v>1185</v>
      </c>
      <c r="G104" s="55"/>
      <c r="H104" s="55"/>
      <c r="I104" s="55"/>
    </row>
    <row r="105" spans="1:9" x14ac:dyDescent="0.25">
      <c r="A105" s="12" t="s">
        <v>102</v>
      </c>
      <c r="B105" s="61">
        <v>965</v>
      </c>
      <c r="C105" s="62">
        <v>0</v>
      </c>
      <c r="D105" s="61">
        <v>965</v>
      </c>
      <c r="G105" s="55"/>
      <c r="H105" s="55"/>
      <c r="I105" s="55"/>
    </row>
    <row r="106" spans="1:9" x14ac:dyDescent="0.25">
      <c r="A106" s="12" t="s">
        <v>103</v>
      </c>
      <c r="B106" s="61">
        <v>965</v>
      </c>
      <c r="C106" s="62">
        <v>0</v>
      </c>
      <c r="D106" s="61">
        <v>965</v>
      </c>
      <c r="G106" s="55"/>
      <c r="H106" s="55"/>
      <c r="I106" s="55"/>
    </row>
    <row r="107" spans="1:9" x14ac:dyDescent="0.25">
      <c r="A107" s="12" t="s">
        <v>104</v>
      </c>
      <c r="B107" s="61">
        <v>299</v>
      </c>
      <c r="C107" s="62">
        <v>0</v>
      </c>
      <c r="D107" s="61">
        <v>299</v>
      </c>
      <c r="G107" s="55"/>
      <c r="H107" s="55"/>
      <c r="I107" s="55"/>
    </row>
    <row r="108" spans="1:9" ht="15" customHeight="1" x14ac:dyDescent="0.25">
      <c r="A108" s="7" t="s">
        <v>105</v>
      </c>
      <c r="B108" s="57">
        <v>13205</v>
      </c>
      <c r="C108" s="58">
        <v>0</v>
      </c>
      <c r="D108" s="57">
        <v>13205</v>
      </c>
      <c r="E108" s="32"/>
      <c r="G108" s="55"/>
      <c r="H108" s="55"/>
      <c r="I108" s="55"/>
    </row>
    <row r="109" spans="1:9" x14ac:dyDescent="0.25">
      <c r="A109" s="12" t="s">
        <v>106</v>
      </c>
      <c r="B109" s="61">
        <v>1586</v>
      </c>
      <c r="C109" s="62">
        <v>0</v>
      </c>
      <c r="D109" s="61">
        <v>1586</v>
      </c>
      <c r="G109" s="55"/>
      <c r="H109" s="55"/>
      <c r="I109" s="55"/>
    </row>
    <row r="110" spans="1:9" x14ac:dyDescent="0.25">
      <c r="A110" s="12" t="s">
        <v>107</v>
      </c>
      <c r="B110" s="61">
        <v>525</v>
      </c>
      <c r="C110" s="62">
        <v>0</v>
      </c>
      <c r="D110" s="61">
        <v>525</v>
      </c>
      <c r="G110" s="55"/>
      <c r="H110" s="55"/>
      <c r="I110" s="55"/>
    </row>
    <row r="111" spans="1:9" x14ac:dyDescent="0.25">
      <c r="A111" s="12" t="s">
        <v>108</v>
      </c>
      <c r="B111" s="61">
        <v>267</v>
      </c>
      <c r="C111" s="62">
        <v>0</v>
      </c>
      <c r="D111" s="61">
        <v>267</v>
      </c>
      <c r="G111" s="55"/>
      <c r="H111" s="55"/>
      <c r="I111" s="55"/>
    </row>
    <row r="112" spans="1:9" x14ac:dyDescent="0.25">
      <c r="A112" s="12" t="s">
        <v>109</v>
      </c>
      <c r="B112" s="61">
        <v>2796</v>
      </c>
      <c r="C112" s="62">
        <v>0</v>
      </c>
      <c r="D112" s="61">
        <v>2796</v>
      </c>
      <c r="G112" s="55"/>
      <c r="H112" s="55"/>
      <c r="I112" s="55"/>
    </row>
    <row r="113" spans="1:9" x14ac:dyDescent="0.25">
      <c r="A113" s="12" t="s">
        <v>110</v>
      </c>
      <c r="B113" s="61">
        <v>787</v>
      </c>
      <c r="C113" s="62">
        <v>0</v>
      </c>
      <c r="D113" s="61">
        <v>787</v>
      </c>
      <c r="G113" s="55"/>
      <c r="H113" s="55"/>
      <c r="I113" s="55"/>
    </row>
    <row r="114" spans="1:9" x14ac:dyDescent="0.25">
      <c r="A114" s="12" t="s">
        <v>111</v>
      </c>
      <c r="B114" s="61">
        <v>497</v>
      </c>
      <c r="C114" s="62">
        <v>0</v>
      </c>
      <c r="D114" s="61">
        <v>497</v>
      </c>
      <c r="G114" s="55"/>
      <c r="H114" s="55"/>
      <c r="I114" s="55"/>
    </row>
    <row r="115" spans="1:9" x14ac:dyDescent="0.25">
      <c r="A115" s="12" t="s">
        <v>112</v>
      </c>
      <c r="B115" s="61">
        <v>695</v>
      </c>
      <c r="C115" s="62">
        <v>0</v>
      </c>
      <c r="D115" s="61">
        <v>695</v>
      </c>
      <c r="G115" s="55"/>
      <c r="H115" s="55"/>
      <c r="I115" s="55"/>
    </row>
    <row r="116" spans="1:9" x14ac:dyDescent="0.25">
      <c r="A116" s="12" t="s">
        <v>113</v>
      </c>
      <c r="B116" s="61">
        <v>1406</v>
      </c>
      <c r="C116" s="62">
        <v>0</v>
      </c>
      <c r="D116" s="61">
        <v>1406</v>
      </c>
      <c r="G116" s="55"/>
      <c r="H116" s="55"/>
      <c r="I116" s="55"/>
    </row>
    <row r="117" spans="1:9" x14ac:dyDescent="0.25">
      <c r="A117" s="12" t="s">
        <v>114</v>
      </c>
      <c r="B117" s="61">
        <v>1725</v>
      </c>
      <c r="C117" s="62">
        <v>0</v>
      </c>
      <c r="D117" s="61">
        <v>1725</v>
      </c>
      <c r="G117" s="55"/>
      <c r="H117" s="55"/>
      <c r="I117" s="55"/>
    </row>
    <row r="118" spans="1:9" x14ac:dyDescent="0.25">
      <c r="A118" s="12" t="s">
        <v>115</v>
      </c>
      <c r="B118" s="61">
        <v>520</v>
      </c>
      <c r="C118" s="62">
        <v>0</v>
      </c>
      <c r="D118" s="61">
        <v>520</v>
      </c>
      <c r="G118" s="55"/>
      <c r="H118" s="55"/>
      <c r="I118" s="55"/>
    </row>
    <row r="119" spans="1:9" x14ac:dyDescent="0.25">
      <c r="A119" s="12" t="s">
        <v>116</v>
      </c>
      <c r="B119" s="61">
        <v>1662</v>
      </c>
      <c r="C119" s="62">
        <v>0</v>
      </c>
      <c r="D119" s="61">
        <v>1662</v>
      </c>
      <c r="G119" s="55"/>
      <c r="H119" s="55"/>
      <c r="I119" s="55"/>
    </row>
    <row r="120" spans="1:9" x14ac:dyDescent="0.25">
      <c r="A120" s="12" t="s">
        <v>117</v>
      </c>
      <c r="B120" s="61">
        <v>739</v>
      </c>
      <c r="C120" s="62">
        <v>0</v>
      </c>
      <c r="D120" s="61">
        <v>739</v>
      </c>
      <c r="G120" s="55"/>
      <c r="H120" s="55"/>
      <c r="I120" s="55"/>
    </row>
    <row r="121" spans="1:9" ht="15" customHeight="1" x14ac:dyDescent="0.25">
      <c r="A121" s="7" t="s">
        <v>118</v>
      </c>
      <c r="B121" s="57">
        <v>119275</v>
      </c>
      <c r="C121" s="58">
        <v>28580</v>
      </c>
      <c r="D121" s="59">
        <v>90695</v>
      </c>
      <c r="E121" s="32"/>
      <c r="G121" s="55"/>
      <c r="H121" s="55"/>
      <c r="I121" s="55"/>
    </row>
    <row r="122" spans="1:9" x14ac:dyDescent="0.25">
      <c r="A122" s="8" t="s">
        <v>119</v>
      </c>
      <c r="B122" s="61">
        <v>3167</v>
      </c>
      <c r="C122" s="62">
        <v>2936</v>
      </c>
      <c r="D122" s="63">
        <v>231</v>
      </c>
      <c r="G122" s="55"/>
      <c r="H122" s="55"/>
      <c r="I122" s="55"/>
    </row>
    <row r="123" spans="1:9" x14ac:dyDescent="0.25">
      <c r="A123" s="11" t="s">
        <v>120</v>
      </c>
      <c r="B123" s="61">
        <v>2936</v>
      </c>
      <c r="C123" s="62">
        <v>2936</v>
      </c>
      <c r="D123" s="63">
        <v>0</v>
      </c>
      <c r="G123" s="55"/>
      <c r="H123" s="55"/>
      <c r="I123" s="55"/>
    </row>
    <row r="124" spans="1:9" x14ac:dyDescent="0.25">
      <c r="A124" s="8" t="s">
        <v>121</v>
      </c>
      <c r="B124" s="61">
        <v>2156</v>
      </c>
      <c r="C124" s="62">
        <v>1972</v>
      </c>
      <c r="D124" s="63">
        <v>184</v>
      </c>
      <c r="G124" s="55"/>
      <c r="H124" s="55"/>
      <c r="I124" s="55"/>
    </row>
    <row r="125" spans="1:9" x14ac:dyDescent="0.25">
      <c r="A125" s="11" t="s">
        <v>122</v>
      </c>
      <c r="B125" s="61">
        <v>1972</v>
      </c>
      <c r="C125" s="62">
        <v>1972</v>
      </c>
      <c r="D125" s="63">
        <v>0</v>
      </c>
      <c r="G125" s="55"/>
      <c r="H125" s="55"/>
      <c r="I125" s="55"/>
    </row>
    <row r="126" spans="1:9" x14ac:dyDescent="0.25">
      <c r="A126" s="8" t="s">
        <v>123</v>
      </c>
      <c r="B126" s="61">
        <v>26474</v>
      </c>
      <c r="C126" s="62">
        <v>23672</v>
      </c>
      <c r="D126" s="63">
        <v>2802</v>
      </c>
      <c r="G126" s="55"/>
      <c r="H126" s="55"/>
      <c r="I126" s="55"/>
    </row>
    <row r="127" spans="1:9" x14ac:dyDescent="0.25">
      <c r="A127" s="11" t="s">
        <v>124</v>
      </c>
      <c r="B127" s="61">
        <v>23672</v>
      </c>
      <c r="C127" s="62">
        <v>23672</v>
      </c>
      <c r="D127" s="63">
        <v>0</v>
      </c>
      <c r="G127" s="55"/>
      <c r="H127" s="55"/>
      <c r="I127" s="55"/>
    </row>
    <row r="128" spans="1:9" x14ac:dyDescent="0.25">
      <c r="A128" s="12" t="s">
        <v>125</v>
      </c>
      <c r="B128" s="61">
        <v>1845</v>
      </c>
      <c r="C128" s="62">
        <v>0</v>
      </c>
      <c r="D128" s="61">
        <v>1845</v>
      </c>
      <c r="G128" s="55"/>
      <c r="H128" s="55"/>
      <c r="I128" s="55"/>
    </row>
    <row r="129" spans="1:9" x14ac:dyDescent="0.25">
      <c r="A129" s="12" t="s">
        <v>126</v>
      </c>
      <c r="B129" s="61">
        <v>1612</v>
      </c>
      <c r="C129" s="62">
        <v>0</v>
      </c>
      <c r="D129" s="61">
        <v>1612</v>
      </c>
      <c r="G129" s="55"/>
      <c r="H129" s="55"/>
      <c r="I129" s="55"/>
    </row>
    <row r="130" spans="1:9" x14ac:dyDescent="0.25">
      <c r="A130" s="12" t="s">
        <v>127</v>
      </c>
      <c r="B130" s="61">
        <v>3534</v>
      </c>
      <c r="C130" s="62">
        <v>0</v>
      </c>
      <c r="D130" s="61">
        <v>3534</v>
      </c>
      <c r="G130" s="55"/>
      <c r="H130" s="55"/>
      <c r="I130" s="55"/>
    </row>
    <row r="131" spans="1:9" x14ac:dyDescent="0.25">
      <c r="A131" s="12" t="s">
        <v>128</v>
      </c>
      <c r="B131" s="61">
        <v>2149</v>
      </c>
      <c r="C131" s="62">
        <v>0</v>
      </c>
      <c r="D131" s="61">
        <v>2149</v>
      </c>
      <c r="G131" s="55"/>
      <c r="H131" s="55"/>
      <c r="I131" s="55"/>
    </row>
    <row r="132" spans="1:9" x14ac:dyDescent="0.25">
      <c r="A132" s="12" t="s">
        <v>129</v>
      </c>
      <c r="B132" s="61">
        <v>2270</v>
      </c>
      <c r="C132" s="62">
        <v>0</v>
      </c>
      <c r="D132" s="61">
        <v>2270</v>
      </c>
      <c r="G132" s="55"/>
      <c r="H132" s="55"/>
      <c r="I132" s="55"/>
    </row>
    <row r="133" spans="1:9" x14ac:dyDescent="0.25">
      <c r="A133" s="12" t="s">
        <v>130</v>
      </c>
      <c r="B133" s="61">
        <v>7135</v>
      </c>
      <c r="C133" s="62">
        <v>0</v>
      </c>
      <c r="D133" s="61">
        <v>7135</v>
      </c>
      <c r="G133" s="55"/>
      <c r="H133" s="55"/>
      <c r="I133" s="55"/>
    </row>
    <row r="134" spans="1:9" x14ac:dyDescent="0.25">
      <c r="A134" s="12" t="s">
        <v>131</v>
      </c>
      <c r="B134" s="61">
        <v>1725</v>
      </c>
      <c r="C134" s="62">
        <v>0</v>
      </c>
      <c r="D134" s="61">
        <v>1725</v>
      </c>
      <c r="G134" s="55"/>
      <c r="H134" s="55"/>
      <c r="I134" s="55"/>
    </row>
    <row r="135" spans="1:9" x14ac:dyDescent="0.25">
      <c r="A135" s="12" t="s">
        <v>132</v>
      </c>
      <c r="B135" s="61">
        <v>4333</v>
      </c>
      <c r="C135" s="62">
        <v>0</v>
      </c>
      <c r="D135" s="61">
        <v>4333</v>
      </c>
      <c r="G135" s="55"/>
      <c r="H135" s="55"/>
      <c r="I135" s="55"/>
    </row>
    <row r="136" spans="1:9" x14ac:dyDescent="0.25">
      <c r="A136" s="12" t="s">
        <v>133</v>
      </c>
      <c r="B136" s="61">
        <v>11115</v>
      </c>
      <c r="C136" s="62">
        <v>0</v>
      </c>
      <c r="D136" s="61">
        <v>11115</v>
      </c>
      <c r="G136" s="55"/>
      <c r="H136" s="55"/>
      <c r="I136" s="55"/>
    </row>
    <row r="137" spans="1:9" x14ac:dyDescent="0.25">
      <c r="A137" s="12" t="s">
        <v>134</v>
      </c>
      <c r="B137" s="61">
        <v>1017</v>
      </c>
      <c r="C137" s="62">
        <v>0</v>
      </c>
      <c r="D137" s="61">
        <v>1017</v>
      </c>
      <c r="G137" s="55"/>
      <c r="H137" s="55"/>
      <c r="I137" s="55"/>
    </row>
    <row r="138" spans="1:9" x14ac:dyDescent="0.25">
      <c r="A138" s="12" t="s">
        <v>135</v>
      </c>
      <c r="B138" s="61">
        <v>8163</v>
      </c>
      <c r="C138" s="62">
        <v>0</v>
      </c>
      <c r="D138" s="61">
        <v>8163</v>
      </c>
      <c r="G138" s="55"/>
      <c r="H138" s="55"/>
      <c r="I138" s="55"/>
    </row>
    <row r="139" spans="1:9" x14ac:dyDescent="0.25">
      <c r="A139" s="12" t="s">
        <v>136</v>
      </c>
      <c r="B139" s="61">
        <v>17493</v>
      </c>
      <c r="C139" s="62">
        <v>0</v>
      </c>
      <c r="D139" s="61">
        <v>17493</v>
      </c>
      <c r="G139" s="55"/>
      <c r="H139" s="55"/>
      <c r="I139" s="55"/>
    </row>
    <row r="140" spans="1:9" x14ac:dyDescent="0.25">
      <c r="A140" s="12" t="s">
        <v>137</v>
      </c>
      <c r="B140" s="61">
        <v>2380</v>
      </c>
      <c r="C140" s="62">
        <v>0</v>
      </c>
      <c r="D140" s="61">
        <v>2380</v>
      </c>
      <c r="G140" s="55"/>
      <c r="H140" s="55"/>
      <c r="I140" s="55"/>
    </row>
    <row r="141" spans="1:9" x14ac:dyDescent="0.25">
      <c r="A141" s="12" t="s">
        <v>138</v>
      </c>
      <c r="B141" s="61">
        <v>2668</v>
      </c>
      <c r="C141" s="62">
        <v>0</v>
      </c>
      <c r="D141" s="61">
        <v>2668</v>
      </c>
      <c r="G141" s="55"/>
      <c r="H141" s="55"/>
      <c r="I141" s="55"/>
    </row>
    <row r="142" spans="1:9" x14ac:dyDescent="0.25">
      <c r="A142" s="12" t="s">
        <v>139</v>
      </c>
      <c r="B142" s="61">
        <v>6070</v>
      </c>
      <c r="C142" s="62">
        <v>0</v>
      </c>
      <c r="D142" s="61">
        <v>6070</v>
      </c>
      <c r="G142" s="55"/>
      <c r="H142" s="55"/>
      <c r="I142" s="55"/>
    </row>
    <row r="143" spans="1:9" x14ac:dyDescent="0.25">
      <c r="A143" s="12" t="s">
        <v>140</v>
      </c>
      <c r="B143" s="61">
        <v>9952</v>
      </c>
      <c r="C143" s="62">
        <v>0</v>
      </c>
      <c r="D143" s="61">
        <v>9952</v>
      </c>
      <c r="G143" s="55"/>
      <c r="H143" s="55"/>
      <c r="I143" s="55"/>
    </row>
    <row r="144" spans="1:9" x14ac:dyDescent="0.25">
      <c r="A144" s="8" t="s">
        <v>141</v>
      </c>
      <c r="B144" s="61">
        <v>1738</v>
      </c>
      <c r="C144" s="62">
        <v>0</v>
      </c>
      <c r="D144" s="61">
        <v>1738</v>
      </c>
      <c r="G144" s="55"/>
      <c r="H144" s="55"/>
      <c r="I144" s="55"/>
    </row>
    <row r="145" spans="1:9" x14ac:dyDescent="0.25">
      <c r="A145" s="12" t="s">
        <v>142</v>
      </c>
      <c r="B145" s="61">
        <v>2279</v>
      </c>
      <c r="C145" s="62">
        <v>0</v>
      </c>
      <c r="D145" s="61">
        <v>2279</v>
      </c>
      <c r="G145" s="55"/>
      <c r="H145" s="55"/>
      <c r="I145" s="55"/>
    </row>
    <row r="146" spans="1:9" x14ac:dyDescent="0.25">
      <c r="A146" s="7" t="s">
        <v>1251</v>
      </c>
      <c r="B146" s="57">
        <v>17046</v>
      </c>
      <c r="C146" s="58">
        <v>11220</v>
      </c>
      <c r="D146" s="59">
        <v>5826</v>
      </c>
      <c r="G146" s="55"/>
      <c r="H146" s="55"/>
      <c r="I146" s="55"/>
    </row>
    <row r="147" spans="1:9" x14ac:dyDescent="0.25">
      <c r="A147" s="8" t="s">
        <v>143</v>
      </c>
      <c r="B147" s="61">
        <v>32</v>
      </c>
      <c r="C147" s="62">
        <v>32</v>
      </c>
      <c r="D147" s="63">
        <v>0</v>
      </c>
      <c r="E147" s="2">
        <v>0</v>
      </c>
      <c r="G147" s="55"/>
      <c r="H147" s="55"/>
      <c r="I147" s="55"/>
    </row>
    <row r="148" spans="1:9" x14ac:dyDescent="0.25">
      <c r="A148" s="11" t="s">
        <v>144</v>
      </c>
      <c r="B148" s="61">
        <v>32</v>
      </c>
      <c r="C148" s="62">
        <v>32</v>
      </c>
      <c r="D148" s="63">
        <v>0</v>
      </c>
      <c r="G148" s="55"/>
      <c r="H148" s="55"/>
      <c r="I148" s="55"/>
    </row>
    <row r="149" spans="1:9" ht="15" customHeight="1" x14ac:dyDescent="0.25">
      <c r="A149" s="8" t="s">
        <v>145</v>
      </c>
      <c r="B149" s="61">
        <v>6449</v>
      </c>
      <c r="C149" s="62">
        <v>6286</v>
      </c>
      <c r="D149" s="63">
        <v>163</v>
      </c>
      <c r="G149" s="55"/>
      <c r="H149" s="55"/>
      <c r="I149" s="55"/>
    </row>
    <row r="150" spans="1:9" x14ac:dyDescent="0.25">
      <c r="A150" s="11" t="s">
        <v>146</v>
      </c>
      <c r="B150" s="61">
        <v>6286</v>
      </c>
      <c r="C150" s="62">
        <v>6286</v>
      </c>
      <c r="D150" s="63">
        <v>0</v>
      </c>
      <c r="G150" s="55"/>
      <c r="H150" s="55"/>
      <c r="I150" s="55"/>
    </row>
    <row r="151" spans="1:9" x14ac:dyDescent="0.25">
      <c r="A151" s="8" t="s">
        <v>147</v>
      </c>
      <c r="B151" s="61">
        <v>4902</v>
      </c>
      <c r="C151" s="62">
        <v>4902</v>
      </c>
      <c r="D151" s="63">
        <v>0</v>
      </c>
      <c r="G151" s="55"/>
      <c r="H151" s="55"/>
      <c r="I151" s="55"/>
    </row>
    <row r="152" spans="1:9" x14ac:dyDescent="0.25">
      <c r="A152" s="11" t="s">
        <v>148</v>
      </c>
      <c r="B152" s="61">
        <v>4902</v>
      </c>
      <c r="C152" s="62">
        <v>4902</v>
      </c>
      <c r="D152" s="63">
        <v>0</v>
      </c>
      <c r="G152" s="55"/>
      <c r="H152" s="55"/>
      <c r="I152" s="55"/>
    </row>
    <row r="153" spans="1:9" x14ac:dyDescent="0.25">
      <c r="A153" s="12" t="s">
        <v>149</v>
      </c>
      <c r="B153" s="61">
        <v>2628</v>
      </c>
      <c r="C153" s="62">
        <v>0</v>
      </c>
      <c r="D153" s="61">
        <v>2628</v>
      </c>
      <c r="G153" s="55"/>
      <c r="H153" s="55"/>
      <c r="I153" s="55"/>
    </row>
    <row r="154" spans="1:9" x14ac:dyDescent="0.25">
      <c r="A154" s="12" t="s">
        <v>150</v>
      </c>
      <c r="B154" s="61">
        <v>326</v>
      </c>
      <c r="C154" s="62">
        <v>0</v>
      </c>
      <c r="D154" s="61">
        <v>326</v>
      </c>
      <c r="G154" s="55"/>
      <c r="H154" s="55"/>
      <c r="I154" s="55"/>
    </row>
    <row r="155" spans="1:9" x14ac:dyDescent="0.25">
      <c r="A155" s="12" t="s">
        <v>151</v>
      </c>
      <c r="B155" s="61">
        <v>121</v>
      </c>
      <c r="C155" s="62">
        <v>0</v>
      </c>
      <c r="D155" s="61">
        <v>121</v>
      </c>
      <c r="G155" s="55"/>
      <c r="H155" s="55"/>
      <c r="I155" s="55"/>
    </row>
    <row r="156" spans="1:9" x14ac:dyDescent="0.25">
      <c r="A156" s="12" t="s">
        <v>152</v>
      </c>
      <c r="B156" s="61">
        <v>923</v>
      </c>
      <c r="C156" s="62">
        <v>0</v>
      </c>
      <c r="D156" s="61">
        <v>923</v>
      </c>
      <c r="G156" s="55"/>
      <c r="H156" s="55"/>
      <c r="I156" s="55"/>
    </row>
    <row r="157" spans="1:9" x14ac:dyDescent="0.25">
      <c r="A157" s="12" t="s">
        <v>153</v>
      </c>
      <c r="B157" s="61">
        <v>1059</v>
      </c>
      <c r="C157" s="62">
        <v>0</v>
      </c>
      <c r="D157" s="61">
        <v>1059</v>
      </c>
      <c r="G157" s="55"/>
      <c r="H157" s="55"/>
      <c r="I157" s="55"/>
    </row>
    <row r="158" spans="1:9" x14ac:dyDescent="0.25">
      <c r="A158" s="12" t="s">
        <v>154</v>
      </c>
      <c r="B158" s="61">
        <v>248</v>
      </c>
      <c r="C158" s="62">
        <v>0</v>
      </c>
      <c r="D158" s="61">
        <v>248</v>
      </c>
      <c r="G158" s="55"/>
      <c r="H158" s="55"/>
      <c r="I158" s="55"/>
    </row>
    <row r="159" spans="1:9" x14ac:dyDescent="0.25">
      <c r="A159" s="12" t="s">
        <v>155</v>
      </c>
      <c r="B159" s="61">
        <v>301</v>
      </c>
      <c r="C159" s="62">
        <v>0</v>
      </c>
      <c r="D159" s="61">
        <v>301</v>
      </c>
      <c r="G159" s="55"/>
      <c r="H159" s="55"/>
      <c r="I159" s="55"/>
    </row>
    <row r="160" spans="1:9" ht="30" x14ac:dyDescent="0.25">
      <c r="A160" s="12" t="s">
        <v>156</v>
      </c>
      <c r="B160" s="61">
        <v>57</v>
      </c>
      <c r="C160" s="62">
        <v>0</v>
      </c>
      <c r="D160" s="63">
        <v>57</v>
      </c>
      <c r="G160" s="55"/>
      <c r="H160" s="55"/>
      <c r="I160" s="55"/>
    </row>
    <row r="161" spans="1:9" x14ac:dyDescent="0.25">
      <c r="A161" s="7" t="s">
        <v>1252</v>
      </c>
      <c r="B161" s="57">
        <v>3362</v>
      </c>
      <c r="C161" s="58">
        <v>0</v>
      </c>
      <c r="D161" s="57">
        <v>3362</v>
      </c>
      <c r="G161" s="55"/>
      <c r="H161" s="55"/>
      <c r="I161" s="55"/>
    </row>
    <row r="162" spans="1:9" x14ac:dyDescent="0.25">
      <c r="A162" s="12" t="s">
        <v>157</v>
      </c>
      <c r="B162" s="61">
        <v>2103</v>
      </c>
      <c r="C162" s="62">
        <v>0</v>
      </c>
      <c r="D162" s="61">
        <v>2103</v>
      </c>
      <c r="G162" s="55"/>
      <c r="H162" s="55"/>
      <c r="I162" s="55"/>
    </row>
    <row r="163" spans="1:9" x14ac:dyDescent="0.25">
      <c r="A163" s="12" t="s">
        <v>158</v>
      </c>
      <c r="B163" s="61">
        <v>447</v>
      </c>
      <c r="C163" s="62">
        <v>0</v>
      </c>
      <c r="D163" s="61">
        <v>447</v>
      </c>
      <c r="G163" s="55"/>
      <c r="H163" s="55"/>
      <c r="I163" s="55"/>
    </row>
    <row r="164" spans="1:9" x14ac:dyDescent="0.25">
      <c r="A164" s="12" t="s">
        <v>159</v>
      </c>
      <c r="B164" s="61">
        <v>365</v>
      </c>
      <c r="C164" s="62">
        <v>0</v>
      </c>
      <c r="D164" s="61">
        <v>365</v>
      </c>
      <c r="G164" s="55"/>
      <c r="H164" s="55"/>
      <c r="I164" s="55"/>
    </row>
    <row r="165" spans="1:9" x14ac:dyDescent="0.25">
      <c r="A165" s="12" t="s">
        <v>160</v>
      </c>
      <c r="B165" s="61">
        <v>447</v>
      </c>
      <c r="C165" s="62">
        <v>0</v>
      </c>
      <c r="D165" s="61">
        <v>447</v>
      </c>
      <c r="G165" s="55"/>
      <c r="H165" s="55"/>
      <c r="I165" s="55"/>
    </row>
    <row r="166" spans="1:9" x14ac:dyDescent="0.25">
      <c r="A166" s="7" t="s">
        <v>1271</v>
      </c>
      <c r="B166" s="57">
        <v>17032</v>
      </c>
      <c r="C166" s="58">
        <v>6950</v>
      </c>
      <c r="D166" s="59">
        <v>10082</v>
      </c>
      <c r="G166" s="55"/>
      <c r="H166" s="55"/>
      <c r="I166" s="55"/>
    </row>
    <row r="167" spans="1:9" x14ac:dyDescent="0.25">
      <c r="A167" s="8" t="s">
        <v>161</v>
      </c>
      <c r="B167" s="61">
        <v>6950</v>
      </c>
      <c r="C167" s="62">
        <v>6950</v>
      </c>
      <c r="D167" s="63">
        <v>0</v>
      </c>
      <c r="G167" s="55"/>
      <c r="H167" s="55"/>
      <c r="I167" s="55"/>
    </row>
    <row r="168" spans="1:9" x14ac:dyDescent="0.25">
      <c r="A168" s="11" t="s">
        <v>162</v>
      </c>
      <c r="B168" s="61">
        <v>6950</v>
      </c>
      <c r="C168" s="62">
        <v>6950</v>
      </c>
      <c r="D168" s="63">
        <v>0</v>
      </c>
      <c r="G168" s="55"/>
      <c r="H168" s="55"/>
      <c r="I168" s="55"/>
    </row>
    <row r="169" spans="1:9" x14ac:dyDescent="0.25">
      <c r="A169" s="12" t="s">
        <v>163</v>
      </c>
      <c r="B169" s="61">
        <v>1110</v>
      </c>
      <c r="C169" s="62">
        <v>0</v>
      </c>
      <c r="D169" s="61">
        <v>1110</v>
      </c>
      <c r="G169" s="55"/>
      <c r="H169" s="55"/>
      <c r="I169" s="55"/>
    </row>
    <row r="170" spans="1:9" x14ac:dyDescent="0.25">
      <c r="A170" s="12" t="s">
        <v>164</v>
      </c>
      <c r="B170" s="61">
        <v>420</v>
      </c>
      <c r="C170" s="62">
        <v>0</v>
      </c>
      <c r="D170" s="61">
        <v>420</v>
      </c>
      <c r="G170" s="55"/>
      <c r="H170" s="55"/>
      <c r="I170" s="55"/>
    </row>
    <row r="171" spans="1:9" x14ac:dyDescent="0.25">
      <c r="A171" s="12" t="s">
        <v>165</v>
      </c>
      <c r="B171" s="61">
        <v>964</v>
      </c>
      <c r="C171" s="62">
        <v>0</v>
      </c>
      <c r="D171" s="61">
        <v>964</v>
      </c>
      <c r="G171" s="55"/>
      <c r="H171" s="55"/>
      <c r="I171" s="55"/>
    </row>
    <row r="172" spans="1:9" x14ac:dyDescent="0.25">
      <c r="A172" s="12" t="s">
        <v>166</v>
      </c>
      <c r="B172" s="61">
        <v>197</v>
      </c>
      <c r="C172" s="62">
        <v>0</v>
      </c>
      <c r="D172" s="61">
        <v>197</v>
      </c>
      <c r="G172" s="55"/>
      <c r="H172" s="55"/>
      <c r="I172" s="55"/>
    </row>
    <row r="173" spans="1:9" x14ac:dyDescent="0.25">
      <c r="A173" s="12" t="s">
        <v>167</v>
      </c>
      <c r="B173" s="61">
        <v>980</v>
      </c>
      <c r="C173" s="62">
        <v>0</v>
      </c>
      <c r="D173" s="61">
        <v>980</v>
      </c>
      <c r="G173" s="55"/>
      <c r="H173" s="55"/>
      <c r="I173" s="55"/>
    </row>
    <row r="174" spans="1:9" x14ac:dyDescent="0.25">
      <c r="A174" s="12" t="s">
        <v>168</v>
      </c>
      <c r="B174" s="61">
        <v>220</v>
      </c>
      <c r="C174" s="62">
        <v>0</v>
      </c>
      <c r="D174" s="61">
        <v>220</v>
      </c>
      <c r="G174" s="55"/>
      <c r="H174" s="55"/>
      <c r="I174" s="55"/>
    </row>
    <row r="175" spans="1:9" x14ac:dyDescent="0.25">
      <c r="A175" s="12" t="s">
        <v>169</v>
      </c>
      <c r="B175" s="61">
        <v>803</v>
      </c>
      <c r="C175" s="62">
        <v>0</v>
      </c>
      <c r="D175" s="61">
        <v>803</v>
      </c>
      <c r="G175" s="55"/>
      <c r="H175" s="55"/>
      <c r="I175" s="55"/>
    </row>
    <row r="176" spans="1:9" x14ac:dyDescent="0.25">
      <c r="A176" s="12" t="s">
        <v>170</v>
      </c>
      <c r="B176" s="61">
        <v>282</v>
      </c>
      <c r="C176" s="62">
        <v>0</v>
      </c>
      <c r="D176" s="61">
        <v>282</v>
      </c>
      <c r="G176" s="55"/>
      <c r="H176" s="55"/>
      <c r="I176" s="55"/>
    </row>
    <row r="177" spans="1:9" x14ac:dyDescent="0.25">
      <c r="A177" s="12" t="s">
        <v>171</v>
      </c>
      <c r="B177" s="61">
        <v>417</v>
      </c>
      <c r="C177" s="62">
        <v>0</v>
      </c>
      <c r="D177" s="61">
        <v>417</v>
      </c>
      <c r="G177" s="55"/>
      <c r="H177" s="55"/>
      <c r="I177" s="55"/>
    </row>
    <row r="178" spans="1:9" x14ac:dyDescent="0.25">
      <c r="A178" s="12" t="s">
        <v>127</v>
      </c>
      <c r="B178" s="61">
        <v>558</v>
      </c>
      <c r="C178" s="62">
        <v>0</v>
      </c>
      <c r="D178" s="61">
        <v>558</v>
      </c>
      <c r="G178" s="55"/>
      <c r="H178" s="55"/>
      <c r="I178" s="55"/>
    </row>
    <row r="179" spans="1:9" x14ac:dyDescent="0.25">
      <c r="A179" s="12" t="s">
        <v>172</v>
      </c>
      <c r="B179" s="61">
        <v>1513</v>
      </c>
      <c r="C179" s="62">
        <v>0</v>
      </c>
      <c r="D179" s="61">
        <v>1513</v>
      </c>
      <c r="G179" s="55"/>
      <c r="H179" s="55"/>
      <c r="I179" s="55"/>
    </row>
    <row r="180" spans="1:9" x14ac:dyDescent="0.25">
      <c r="A180" s="12" t="s">
        <v>173</v>
      </c>
      <c r="B180" s="61">
        <v>1195</v>
      </c>
      <c r="C180" s="62">
        <v>0</v>
      </c>
      <c r="D180" s="61">
        <v>1195</v>
      </c>
      <c r="G180" s="55"/>
      <c r="H180" s="55"/>
      <c r="I180" s="55"/>
    </row>
    <row r="181" spans="1:9" x14ac:dyDescent="0.25">
      <c r="A181" s="12" t="s">
        <v>174</v>
      </c>
      <c r="B181" s="61">
        <v>1423</v>
      </c>
      <c r="C181" s="62">
        <v>0</v>
      </c>
      <c r="D181" s="61">
        <v>1423</v>
      </c>
      <c r="G181" s="55"/>
      <c r="H181" s="55"/>
      <c r="I181" s="55"/>
    </row>
    <row r="182" spans="1:9" x14ac:dyDescent="0.25">
      <c r="A182" s="7" t="s">
        <v>1254</v>
      </c>
      <c r="B182" s="57">
        <v>18015</v>
      </c>
      <c r="C182" s="58">
        <v>13467</v>
      </c>
      <c r="D182" s="59">
        <v>4548</v>
      </c>
      <c r="G182" s="55"/>
      <c r="H182" s="55"/>
      <c r="I182" s="55"/>
    </row>
    <row r="183" spans="1:9" x14ac:dyDescent="0.25">
      <c r="A183" s="8" t="s">
        <v>175</v>
      </c>
      <c r="B183" s="61">
        <v>12257</v>
      </c>
      <c r="C183" s="62">
        <v>11310</v>
      </c>
      <c r="D183" s="63">
        <v>947</v>
      </c>
      <c r="G183" s="55"/>
      <c r="H183" s="55"/>
      <c r="I183" s="55"/>
    </row>
    <row r="184" spans="1:9" x14ac:dyDescent="0.25">
      <c r="A184" s="11" t="s">
        <v>176</v>
      </c>
      <c r="B184" s="61">
        <v>11310</v>
      </c>
      <c r="C184" s="62">
        <v>11310</v>
      </c>
      <c r="D184" s="63">
        <v>0</v>
      </c>
      <c r="G184" s="55"/>
      <c r="H184" s="55"/>
      <c r="I184" s="55"/>
    </row>
    <row r="185" spans="1:9" x14ac:dyDescent="0.25">
      <c r="A185" s="8" t="s">
        <v>177</v>
      </c>
      <c r="B185" s="61">
        <v>2286</v>
      </c>
      <c r="C185" s="62">
        <v>2157</v>
      </c>
      <c r="D185" s="63">
        <v>129</v>
      </c>
      <c r="G185" s="55"/>
      <c r="H185" s="55"/>
      <c r="I185" s="55"/>
    </row>
    <row r="186" spans="1:9" x14ac:dyDescent="0.25">
      <c r="A186" s="11" t="s">
        <v>178</v>
      </c>
      <c r="B186" s="61">
        <v>2157</v>
      </c>
      <c r="C186" s="62">
        <v>2157</v>
      </c>
      <c r="D186" s="63">
        <v>0</v>
      </c>
      <c r="G186" s="55"/>
      <c r="H186" s="55"/>
      <c r="I186" s="55"/>
    </row>
    <row r="187" spans="1:9" x14ac:dyDescent="0.25">
      <c r="A187" s="12" t="s">
        <v>179</v>
      </c>
      <c r="B187" s="61">
        <v>580</v>
      </c>
      <c r="C187" s="62">
        <v>0</v>
      </c>
      <c r="D187" s="61">
        <v>580</v>
      </c>
      <c r="G187" s="55"/>
      <c r="H187" s="55"/>
      <c r="I187" s="55"/>
    </row>
    <row r="188" spans="1:9" x14ac:dyDescent="0.25">
      <c r="A188" s="12" t="s">
        <v>180</v>
      </c>
      <c r="B188" s="61">
        <v>474</v>
      </c>
      <c r="C188" s="62">
        <v>0</v>
      </c>
      <c r="D188" s="61">
        <v>474</v>
      </c>
      <c r="G188" s="55"/>
      <c r="H188" s="55"/>
      <c r="I188" s="55"/>
    </row>
    <row r="189" spans="1:9" x14ac:dyDescent="0.25">
      <c r="A189" s="12" t="s">
        <v>181</v>
      </c>
      <c r="B189" s="61">
        <v>56</v>
      </c>
      <c r="C189" s="62">
        <v>0</v>
      </c>
      <c r="D189" s="61">
        <v>56</v>
      </c>
      <c r="G189" s="55"/>
      <c r="H189" s="55"/>
      <c r="I189" s="55"/>
    </row>
    <row r="190" spans="1:9" x14ac:dyDescent="0.25">
      <c r="A190" s="12" t="s">
        <v>182</v>
      </c>
      <c r="B190" s="61">
        <v>186</v>
      </c>
      <c r="C190" s="62">
        <v>0</v>
      </c>
      <c r="D190" s="61">
        <v>186</v>
      </c>
      <c r="G190" s="55"/>
      <c r="H190" s="55"/>
      <c r="I190" s="55"/>
    </row>
    <row r="191" spans="1:9" x14ac:dyDescent="0.25">
      <c r="A191" s="12" t="s">
        <v>183</v>
      </c>
      <c r="B191" s="61">
        <v>339</v>
      </c>
      <c r="C191" s="62">
        <v>0</v>
      </c>
      <c r="D191" s="61">
        <v>339</v>
      </c>
      <c r="G191" s="55"/>
      <c r="H191" s="55"/>
      <c r="I191" s="55"/>
    </row>
    <row r="192" spans="1:9" x14ac:dyDescent="0.25">
      <c r="A192" s="12" t="s">
        <v>184</v>
      </c>
      <c r="B192" s="61">
        <v>727</v>
      </c>
      <c r="C192" s="62">
        <v>0</v>
      </c>
      <c r="D192" s="61">
        <v>727</v>
      </c>
      <c r="G192" s="55"/>
      <c r="H192" s="55"/>
      <c r="I192" s="55"/>
    </row>
    <row r="193" spans="1:9" x14ac:dyDescent="0.25">
      <c r="A193" s="12" t="s">
        <v>154</v>
      </c>
      <c r="B193" s="61">
        <v>121</v>
      </c>
      <c r="C193" s="62">
        <v>0</v>
      </c>
      <c r="D193" s="61">
        <v>121</v>
      </c>
      <c r="G193" s="55"/>
      <c r="H193" s="55"/>
      <c r="I193" s="55"/>
    </row>
    <row r="194" spans="1:9" x14ac:dyDescent="0.25">
      <c r="A194" s="12" t="s">
        <v>186</v>
      </c>
      <c r="B194" s="61">
        <v>388</v>
      </c>
      <c r="C194" s="62">
        <v>0</v>
      </c>
      <c r="D194" s="61">
        <v>388</v>
      </c>
      <c r="G194" s="55"/>
      <c r="H194" s="55"/>
      <c r="I194" s="55"/>
    </row>
    <row r="195" spans="1:9" x14ac:dyDescent="0.25">
      <c r="A195" s="12" t="s">
        <v>187</v>
      </c>
      <c r="B195" s="61">
        <v>562</v>
      </c>
      <c r="C195" s="62">
        <v>0</v>
      </c>
      <c r="D195" s="61">
        <v>562</v>
      </c>
      <c r="G195" s="55"/>
      <c r="H195" s="55"/>
      <c r="I195" s="55"/>
    </row>
    <row r="196" spans="1:9" x14ac:dyDescent="0.25">
      <c r="A196" s="12" t="s">
        <v>1094</v>
      </c>
      <c r="B196" s="61">
        <v>39</v>
      </c>
      <c r="C196" s="62">
        <v>0</v>
      </c>
      <c r="D196" s="61">
        <v>39</v>
      </c>
      <c r="G196" s="55"/>
      <c r="H196" s="55"/>
      <c r="I196" s="55"/>
    </row>
    <row r="197" spans="1:9" x14ac:dyDescent="0.25">
      <c r="A197" s="7" t="s">
        <v>1255</v>
      </c>
      <c r="B197" s="57">
        <v>28555</v>
      </c>
      <c r="C197" s="58">
        <v>9487</v>
      </c>
      <c r="D197" s="59">
        <v>19068</v>
      </c>
      <c r="G197" s="55"/>
      <c r="H197" s="55"/>
      <c r="I197" s="55"/>
    </row>
    <row r="198" spans="1:9" x14ac:dyDescent="0.25">
      <c r="A198" s="8" t="s">
        <v>189</v>
      </c>
      <c r="B198" s="61">
        <v>9487</v>
      </c>
      <c r="C198" s="62">
        <v>9487</v>
      </c>
      <c r="D198" s="63">
        <v>0</v>
      </c>
      <c r="G198" s="55"/>
      <c r="H198" s="55"/>
      <c r="I198" s="55"/>
    </row>
    <row r="199" spans="1:9" x14ac:dyDescent="0.25">
      <c r="A199" s="11" t="s">
        <v>190</v>
      </c>
      <c r="B199" s="61">
        <v>9487</v>
      </c>
      <c r="C199" s="62">
        <v>9487</v>
      </c>
      <c r="D199" s="63">
        <v>0</v>
      </c>
      <c r="G199" s="55"/>
      <c r="H199" s="55"/>
      <c r="I199" s="55"/>
    </row>
    <row r="200" spans="1:9" x14ac:dyDescent="0.25">
      <c r="A200" s="12" t="s">
        <v>191</v>
      </c>
      <c r="B200" s="61">
        <v>625</v>
      </c>
      <c r="C200" s="62">
        <v>0</v>
      </c>
      <c r="D200" s="61">
        <v>625</v>
      </c>
      <c r="G200" s="55"/>
      <c r="H200" s="55"/>
      <c r="I200" s="55"/>
    </row>
    <row r="201" spans="1:9" x14ac:dyDescent="0.25">
      <c r="A201" s="12" t="s">
        <v>192</v>
      </c>
      <c r="B201" s="61">
        <v>1113</v>
      </c>
      <c r="C201" s="62">
        <v>0</v>
      </c>
      <c r="D201" s="61">
        <v>1113</v>
      </c>
      <c r="G201" s="55"/>
      <c r="H201" s="55"/>
      <c r="I201" s="55"/>
    </row>
    <row r="202" spans="1:9" x14ac:dyDescent="0.25">
      <c r="A202" s="8" t="s">
        <v>193</v>
      </c>
      <c r="B202" s="61">
        <v>1510</v>
      </c>
      <c r="C202" s="62">
        <v>0</v>
      </c>
      <c r="D202" s="61">
        <v>1510</v>
      </c>
      <c r="G202" s="55"/>
      <c r="H202" s="55"/>
      <c r="I202" s="55"/>
    </row>
    <row r="203" spans="1:9" ht="15" customHeight="1" x14ac:dyDescent="0.25">
      <c r="A203" s="12" t="s">
        <v>194</v>
      </c>
      <c r="B203" s="61">
        <v>321</v>
      </c>
      <c r="C203" s="62">
        <v>0</v>
      </c>
      <c r="D203" s="61">
        <v>321</v>
      </c>
      <c r="G203" s="55"/>
      <c r="H203" s="55"/>
      <c r="I203" s="55"/>
    </row>
    <row r="204" spans="1:9" x14ac:dyDescent="0.25">
      <c r="A204" s="12" t="s">
        <v>195</v>
      </c>
      <c r="B204" s="61">
        <v>2265</v>
      </c>
      <c r="C204" s="62">
        <v>0</v>
      </c>
      <c r="D204" s="61">
        <v>2265</v>
      </c>
      <c r="G204" s="55"/>
      <c r="H204" s="55"/>
      <c r="I204" s="55"/>
    </row>
    <row r="205" spans="1:9" x14ac:dyDescent="0.25">
      <c r="A205" s="12" t="s">
        <v>196</v>
      </c>
      <c r="B205" s="61">
        <v>1125</v>
      </c>
      <c r="C205" s="62">
        <v>0</v>
      </c>
      <c r="D205" s="61">
        <v>1125</v>
      </c>
      <c r="G205" s="55"/>
      <c r="H205" s="55"/>
      <c r="I205" s="55"/>
    </row>
    <row r="206" spans="1:9" x14ac:dyDescent="0.25">
      <c r="A206" s="12" t="s">
        <v>197</v>
      </c>
      <c r="B206" s="61">
        <v>1722</v>
      </c>
      <c r="C206" s="62">
        <v>0</v>
      </c>
      <c r="D206" s="61">
        <v>1722</v>
      </c>
      <c r="G206" s="55"/>
      <c r="H206" s="55"/>
      <c r="I206" s="55"/>
    </row>
    <row r="207" spans="1:9" x14ac:dyDescent="0.25">
      <c r="A207" s="12" t="s">
        <v>198</v>
      </c>
      <c r="B207" s="61">
        <v>1285</v>
      </c>
      <c r="C207" s="62">
        <v>0</v>
      </c>
      <c r="D207" s="61">
        <v>1285</v>
      </c>
      <c r="G207" s="55"/>
      <c r="H207" s="55"/>
      <c r="I207" s="55"/>
    </row>
    <row r="208" spans="1:9" x14ac:dyDescent="0.25">
      <c r="A208" s="12" t="s">
        <v>199</v>
      </c>
      <c r="B208" s="61">
        <v>809</v>
      </c>
      <c r="C208" s="62">
        <v>0</v>
      </c>
      <c r="D208" s="61">
        <v>809</v>
      </c>
      <c r="G208" s="55"/>
      <c r="H208" s="55"/>
      <c r="I208" s="55"/>
    </row>
    <row r="209" spans="1:9" x14ac:dyDescent="0.25">
      <c r="A209" s="12" t="s">
        <v>200</v>
      </c>
      <c r="B209" s="61">
        <v>1315</v>
      </c>
      <c r="C209" s="62">
        <v>0</v>
      </c>
      <c r="D209" s="61">
        <v>1315</v>
      </c>
      <c r="G209" s="55"/>
      <c r="H209" s="55"/>
      <c r="I209" s="55"/>
    </row>
    <row r="210" spans="1:9" x14ac:dyDescent="0.25">
      <c r="A210" s="12" t="s">
        <v>201</v>
      </c>
      <c r="B210" s="61">
        <v>192</v>
      </c>
      <c r="C210" s="62">
        <v>0</v>
      </c>
      <c r="D210" s="61">
        <v>192</v>
      </c>
      <c r="G210" s="55"/>
      <c r="H210" s="55"/>
      <c r="I210" s="55"/>
    </row>
    <row r="211" spans="1:9" x14ac:dyDescent="0.25">
      <c r="A211" s="12" t="s">
        <v>61</v>
      </c>
      <c r="B211" s="61">
        <v>185</v>
      </c>
      <c r="C211" s="62">
        <v>0</v>
      </c>
      <c r="D211" s="61">
        <v>185</v>
      </c>
      <c r="G211" s="55"/>
      <c r="H211" s="55"/>
      <c r="I211" s="55"/>
    </row>
    <row r="212" spans="1:9" x14ac:dyDescent="0.25">
      <c r="A212" s="12" t="s">
        <v>202</v>
      </c>
      <c r="B212" s="61">
        <v>141</v>
      </c>
      <c r="C212" s="62">
        <v>0</v>
      </c>
      <c r="D212" s="61">
        <v>141</v>
      </c>
      <c r="G212" s="55"/>
      <c r="H212" s="55"/>
      <c r="I212" s="55"/>
    </row>
    <row r="213" spans="1:9" x14ac:dyDescent="0.25">
      <c r="A213" s="12" t="s">
        <v>203</v>
      </c>
      <c r="B213" s="61">
        <v>1713</v>
      </c>
      <c r="C213" s="62">
        <v>0</v>
      </c>
      <c r="D213" s="61">
        <v>1713</v>
      </c>
      <c r="G213" s="55"/>
      <c r="H213" s="55"/>
      <c r="I213" s="55"/>
    </row>
    <row r="214" spans="1:9" x14ac:dyDescent="0.25">
      <c r="A214" s="12" t="s">
        <v>204</v>
      </c>
      <c r="B214" s="61">
        <v>573</v>
      </c>
      <c r="C214" s="62">
        <v>0</v>
      </c>
      <c r="D214" s="61">
        <v>573</v>
      </c>
      <c r="G214" s="55"/>
      <c r="H214" s="55"/>
      <c r="I214" s="55"/>
    </row>
    <row r="215" spans="1:9" x14ac:dyDescent="0.25">
      <c r="A215" s="12" t="s">
        <v>205</v>
      </c>
      <c r="B215" s="61">
        <v>1062</v>
      </c>
      <c r="C215" s="62">
        <v>0</v>
      </c>
      <c r="D215" s="61">
        <v>1062</v>
      </c>
      <c r="G215" s="55"/>
      <c r="H215" s="55"/>
      <c r="I215" s="55"/>
    </row>
    <row r="216" spans="1:9" x14ac:dyDescent="0.25">
      <c r="A216" s="12" t="s">
        <v>206</v>
      </c>
      <c r="B216" s="61">
        <v>1288</v>
      </c>
      <c r="C216" s="62">
        <v>0</v>
      </c>
      <c r="D216" s="61">
        <v>1288</v>
      </c>
      <c r="G216" s="55"/>
      <c r="H216" s="55"/>
      <c r="I216" s="55"/>
    </row>
    <row r="217" spans="1:9" x14ac:dyDescent="0.25">
      <c r="A217" s="12" t="s">
        <v>207</v>
      </c>
      <c r="B217" s="61">
        <v>720</v>
      </c>
      <c r="C217" s="62">
        <v>0</v>
      </c>
      <c r="D217" s="61">
        <v>720</v>
      </c>
      <c r="G217" s="55"/>
      <c r="H217" s="55"/>
      <c r="I217" s="55"/>
    </row>
    <row r="218" spans="1:9" x14ac:dyDescent="0.25">
      <c r="A218" s="12" t="s">
        <v>208</v>
      </c>
      <c r="B218" s="61">
        <v>856</v>
      </c>
      <c r="C218" s="62">
        <v>0</v>
      </c>
      <c r="D218" s="61">
        <v>856</v>
      </c>
      <c r="G218" s="55"/>
      <c r="H218" s="55"/>
      <c r="I218" s="55"/>
    </row>
    <row r="219" spans="1:9" x14ac:dyDescent="0.25">
      <c r="A219" s="12" t="s">
        <v>209</v>
      </c>
      <c r="B219" s="61">
        <v>248</v>
      </c>
      <c r="C219" s="62">
        <v>0</v>
      </c>
      <c r="D219" s="61">
        <v>248</v>
      </c>
      <c r="G219" s="55"/>
      <c r="H219" s="55"/>
      <c r="I219" s="55"/>
    </row>
    <row r="220" spans="1:9" x14ac:dyDescent="0.25">
      <c r="A220" s="7" t="s">
        <v>751</v>
      </c>
      <c r="B220" s="57">
        <v>4002</v>
      </c>
      <c r="C220" s="58">
        <v>3762</v>
      </c>
      <c r="D220" s="59">
        <v>240</v>
      </c>
      <c r="G220" s="55"/>
      <c r="H220" s="55"/>
      <c r="I220" s="55"/>
    </row>
    <row r="221" spans="1:9" x14ac:dyDescent="0.25">
      <c r="A221" s="8" t="s">
        <v>211</v>
      </c>
      <c r="B221" s="61">
        <v>2970</v>
      </c>
      <c r="C221" s="62">
        <v>2969</v>
      </c>
      <c r="D221" s="63">
        <v>1</v>
      </c>
      <c r="G221" s="55"/>
      <c r="H221" s="55"/>
      <c r="I221" s="55"/>
    </row>
    <row r="222" spans="1:9" x14ac:dyDescent="0.25">
      <c r="A222" s="11" t="s">
        <v>212</v>
      </c>
      <c r="B222" s="61">
        <v>2969</v>
      </c>
      <c r="C222" s="62">
        <v>2969</v>
      </c>
      <c r="D222" s="63">
        <v>0</v>
      </c>
      <c r="G222" s="55"/>
      <c r="H222" s="55"/>
      <c r="I222" s="55"/>
    </row>
    <row r="223" spans="1:9" x14ac:dyDescent="0.25">
      <c r="A223" s="8" t="s">
        <v>213</v>
      </c>
      <c r="B223" s="61">
        <v>525</v>
      </c>
      <c r="C223" s="62">
        <v>300</v>
      </c>
      <c r="D223" s="63">
        <v>225</v>
      </c>
      <c r="G223" s="55"/>
      <c r="H223" s="55"/>
      <c r="I223" s="55"/>
    </row>
    <row r="224" spans="1:9" x14ac:dyDescent="0.25">
      <c r="A224" s="11" t="s">
        <v>214</v>
      </c>
      <c r="B224" s="61">
        <v>300</v>
      </c>
      <c r="C224" s="62">
        <v>300</v>
      </c>
      <c r="D224" s="63">
        <v>0</v>
      </c>
      <c r="G224" s="55"/>
      <c r="H224" s="55"/>
      <c r="I224" s="55"/>
    </row>
    <row r="225" spans="1:9" x14ac:dyDescent="0.25">
      <c r="A225" s="8" t="s">
        <v>215</v>
      </c>
      <c r="B225" s="61">
        <v>60</v>
      </c>
      <c r="C225" s="62">
        <v>60</v>
      </c>
      <c r="D225" s="63">
        <v>0</v>
      </c>
      <c r="G225" s="55"/>
      <c r="H225" s="55"/>
      <c r="I225" s="55"/>
    </row>
    <row r="226" spans="1:9" x14ac:dyDescent="0.25">
      <c r="A226" s="11" t="s">
        <v>216</v>
      </c>
      <c r="B226" s="61">
        <v>60</v>
      </c>
      <c r="C226" s="62">
        <v>60</v>
      </c>
      <c r="D226" s="63">
        <v>0</v>
      </c>
      <c r="G226" s="55"/>
      <c r="H226" s="55"/>
      <c r="I226" s="55"/>
    </row>
    <row r="227" spans="1:9" x14ac:dyDescent="0.25">
      <c r="A227" s="8" t="s">
        <v>217</v>
      </c>
      <c r="B227" s="61">
        <v>414</v>
      </c>
      <c r="C227" s="62">
        <v>414</v>
      </c>
      <c r="D227" s="63">
        <v>0</v>
      </c>
      <c r="G227" s="55"/>
      <c r="H227" s="55"/>
      <c r="I227" s="55"/>
    </row>
    <row r="228" spans="1:9" x14ac:dyDescent="0.25">
      <c r="A228" s="11" t="s">
        <v>218</v>
      </c>
      <c r="B228" s="61">
        <v>414</v>
      </c>
      <c r="C228" s="62">
        <v>414</v>
      </c>
      <c r="D228" s="63">
        <v>0</v>
      </c>
      <c r="G228" s="55"/>
      <c r="H228" s="55"/>
      <c r="I228" s="55"/>
    </row>
    <row r="229" spans="1:9" x14ac:dyDescent="0.25">
      <c r="A229" s="8" t="s">
        <v>219</v>
      </c>
      <c r="B229" s="61">
        <v>19</v>
      </c>
      <c r="C229" s="62">
        <v>19</v>
      </c>
      <c r="D229" s="63">
        <v>0</v>
      </c>
      <c r="G229" s="55"/>
      <c r="H229" s="55"/>
      <c r="I229" s="55"/>
    </row>
    <row r="230" spans="1:9" x14ac:dyDescent="0.25">
      <c r="A230" s="11" t="s">
        <v>220</v>
      </c>
      <c r="B230" s="61">
        <v>19</v>
      </c>
      <c r="C230" s="62">
        <v>19</v>
      </c>
      <c r="D230" s="63">
        <v>0</v>
      </c>
      <c r="G230" s="55"/>
      <c r="H230" s="55"/>
      <c r="I230" s="55"/>
    </row>
    <row r="231" spans="1:9" ht="30" x14ac:dyDescent="0.25">
      <c r="A231" s="12" t="s">
        <v>763</v>
      </c>
      <c r="B231" s="61">
        <v>14</v>
      </c>
      <c r="C231" s="62">
        <v>0</v>
      </c>
      <c r="D231" s="63">
        <v>14</v>
      </c>
      <c r="G231" s="55"/>
      <c r="H231" s="55"/>
      <c r="I231" s="55"/>
    </row>
    <row r="232" spans="1:9" ht="15" customHeight="1" x14ac:dyDescent="0.25">
      <c r="A232" s="7" t="s">
        <v>1256</v>
      </c>
      <c r="B232" s="57">
        <v>49049</v>
      </c>
      <c r="C232" s="58">
        <v>41259</v>
      </c>
      <c r="D232" s="59">
        <v>7790</v>
      </c>
      <c r="G232" s="55"/>
      <c r="H232" s="55"/>
      <c r="I232" s="55"/>
    </row>
    <row r="233" spans="1:9" x14ac:dyDescent="0.25">
      <c r="A233" s="8" t="s">
        <v>222</v>
      </c>
      <c r="B233" s="61">
        <v>23643</v>
      </c>
      <c r="C233" s="62">
        <v>23643</v>
      </c>
      <c r="D233" s="63">
        <v>0</v>
      </c>
      <c r="G233" s="55"/>
      <c r="H233" s="55"/>
      <c r="I233" s="55"/>
    </row>
    <row r="234" spans="1:9" x14ac:dyDescent="0.25">
      <c r="A234" s="11" t="s">
        <v>223</v>
      </c>
      <c r="B234" s="61">
        <v>23643</v>
      </c>
      <c r="C234" s="62">
        <v>23643</v>
      </c>
      <c r="D234" s="63">
        <v>0</v>
      </c>
      <c r="G234" s="55"/>
      <c r="H234" s="55"/>
      <c r="I234" s="55"/>
    </row>
    <row r="235" spans="1:9" x14ac:dyDescent="0.25">
      <c r="A235" s="8" t="s">
        <v>224</v>
      </c>
      <c r="B235" s="61">
        <v>1997</v>
      </c>
      <c r="C235" s="62">
        <v>1108</v>
      </c>
      <c r="D235" s="63">
        <v>889</v>
      </c>
      <c r="G235" s="55"/>
      <c r="H235" s="55"/>
      <c r="I235" s="55"/>
    </row>
    <row r="236" spans="1:9" x14ac:dyDescent="0.25">
      <c r="A236" s="11" t="s">
        <v>225</v>
      </c>
      <c r="B236" s="61">
        <v>1108</v>
      </c>
      <c r="C236" s="62">
        <v>1108</v>
      </c>
      <c r="D236" s="63">
        <v>0</v>
      </c>
      <c r="G236" s="55"/>
      <c r="H236" s="55"/>
      <c r="I236" s="55"/>
    </row>
    <row r="237" spans="1:9" x14ac:dyDescent="0.25">
      <c r="A237" s="8" t="s">
        <v>226</v>
      </c>
      <c r="B237" s="61">
        <v>9496</v>
      </c>
      <c r="C237" s="62">
        <v>9496</v>
      </c>
      <c r="D237" s="63">
        <v>0</v>
      </c>
      <c r="G237" s="55"/>
      <c r="H237" s="55"/>
      <c r="I237" s="55"/>
    </row>
    <row r="238" spans="1:9" x14ac:dyDescent="0.25">
      <c r="A238" s="11" t="s">
        <v>227</v>
      </c>
      <c r="B238" s="61">
        <v>9496</v>
      </c>
      <c r="C238" s="62">
        <v>9496</v>
      </c>
      <c r="D238" s="63">
        <v>0</v>
      </c>
      <c r="G238" s="55"/>
      <c r="H238" s="55"/>
      <c r="I238" s="55"/>
    </row>
    <row r="239" spans="1:9" x14ac:dyDescent="0.25">
      <c r="A239" s="8" t="s">
        <v>228</v>
      </c>
      <c r="B239" s="61">
        <v>956</v>
      </c>
      <c r="C239" s="62">
        <v>956</v>
      </c>
      <c r="D239" s="63">
        <v>0</v>
      </c>
      <c r="G239" s="55"/>
      <c r="H239" s="55"/>
      <c r="I239" s="55"/>
    </row>
    <row r="240" spans="1:9" x14ac:dyDescent="0.25">
      <c r="A240" s="11" t="s">
        <v>229</v>
      </c>
      <c r="B240" s="61">
        <v>956</v>
      </c>
      <c r="C240" s="62">
        <v>956</v>
      </c>
      <c r="D240" s="63">
        <v>0</v>
      </c>
      <c r="G240" s="55"/>
      <c r="H240" s="55"/>
      <c r="I240" s="55"/>
    </row>
    <row r="241" spans="1:9" x14ac:dyDescent="0.25">
      <c r="A241" s="8" t="s">
        <v>230</v>
      </c>
      <c r="B241" s="61">
        <v>3198</v>
      </c>
      <c r="C241" s="62">
        <v>3198</v>
      </c>
      <c r="D241" s="63">
        <v>0</v>
      </c>
      <c r="G241" s="55"/>
      <c r="H241" s="55"/>
      <c r="I241" s="55"/>
    </row>
    <row r="242" spans="1:9" x14ac:dyDescent="0.25">
      <c r="A242" s="11" t="s">
        <v>231</v>
      </c>
      <c r="B242" s="61">
        <v>3198</v>
      </c>
      <c r="C242" s="62">
        <v>3198</v>
      </c>
      <c r="D242" s="63">
        <v>0</v>
      </c>
      <c r="G242" s="55"/>
      <c r="H242" s="55"/>
      <c r="I242" s="55"/>
    </row>
    <row r="243" spans="1:9" x14ac:dyDescent="0.25">
      <c r="A243" s="8" t="s">
        <v>232</v>
      </c>
      <c r="B243" s="61">
        <v>1281</v>
      </c>
      <c r="C243" s="62">
        <v>1268</v>
      </c>
      <c r="D243" s="63">
        <v>13</v>
      </c>
      <c r="G243" s="55"/>
      <c r="H243" s="55"/>
      <c r="I243" s="55"/>
    </row>
    <row r="244" spans="1:9" x14ac:dyDescent="0.25">
      <c r="A244" s="11" t="s">
        <v>233</v>
      </c>
      <c r="B244" s="61">
        <v>1268</v>
      </c>
      <c r="C244" s="62">
        <v>1268</v>
      </c>
      <c r="D244" s="63">
        <v>0</v>
      </c>
      <c r="G244" s="55"/>
      <c r="H244" s="55"/>
      <c r="I244" s="55"/>
    </row>
    <row r="245" spans="1:9" x14ac:dyDescent="0.25">
      <c r="A245" s="8" t="s">
        <v>234</v>
      </c>
      <c r="B245" s="61">
        <v>992</v>
      </c>
      <c r="C245" s="62">
        <v>606</v>
      </c>
      <c r="D245" s="63">
        <v>386</v>
      </c>
      <c r="G245" s="55"/>
      <c r="H245" s="55"/>
      <c r="I245" s="55"/>
    </row>
    <row r="246" spans="1:9" x14ac:dyDescent="0.25">
      <c r="A246" s="11" t="s">
        <v>235</v>
      </c>
      <c r="B246" s="61">
        <v>606</v>
      </c>
      <c r="C246" s="62">
        <v>606</v>
      </c>
      <c r="D246" s="63">
        <v>0</v>
      </c>
      <c r="G246" s="55"/>
      <c r="H246" s="55"/>
      <c r="I246" s="55"/>
    </row>
    <row r="247" spans="1:9" x14ac:dyDescent="0.25">
      <c r="A247" s="8" t="s">
        <v>236</v>
      </c>
      <c r="B247" s="61">
        <v>984</v>
      </c>
      <c r="C247" s="62">
        <v>984</v>
      </c>
      <c r="D247" s="63">
        <v>0</v>
      </c>
      <c r="G247" s="55"/>
      <c r="H247" s="55"/>
      <c r="I247" s="55"/>
    </row>
    <row r="248" spans="1:9" x14ac:dyDescent="0.25">
      <c r="A248" s="11" t="s">
        <v>237</v>
      </c>
      <c r="B248" s="61">
        <v>984</v>
      </c>
      <c r="C248" s="62">
        <v>984</v>
      </c>
      <c r="D248" s="63">
        <v>0</v>
      </c>
      <c r="E248" s="2">
        <v>0</v>
      </c>
      <c r="G248" s="55"/>
      <c r="H248" s="55"/>
      <c r="I248" s="55"/>
    </row>
    <row r="249" spans="1:9" x14ac:dyDescent="0.25">
      <c r="A249" s="12" t="s">
        <v>238</v>
      </c>
      <c r="B249" s="61">
        <v>1761</v>
      </c>
      <c r="C249" s="62">
        <v>0</v>
      </c>
      <c r="D249" s="61">
        <v>1761</v>
      </c>
      <c r="G249" s="55"/>
      <c r="H249" s="55"/>
      <c r="I249" s="55"/>
    </row>
    <row r="250" spans="1:9" x14ac:dyDescent="0.25">
      <c r="A250" s="12" t="s">
        <v>239</v>
      </c>
      <c r="B250" s="61">
        <v>339</v>
      </c>
      <c r="C250" s="62">
        <v>0</v>
      </c>
      <c r="D250" s="61">
        <v>339</v>
      </c>
      <c r="G250" s="55"/>
      <c r="H250" s="55"/>
      <c r="I250" s="55"/>
    </row>
    <row r="251" spans="1:9" x14ac:dyDescent="0.25">
      <c r="A251" s="12" t="s">
        <v>240</v>
      </c>
      <c r="B251" s="61">
        <v>290</v>
      </c>
      <c r="C251" s="62">
        <v>0</v>
      </c>
      <c r="D251" s="61">
        <v>290</v>
      </c>
      <c r="G251" s="55"/>
      <c r="H251" s="55"/>
      <c r="I251" s="55"/>
    </row>
    <row r="252" spans="1:9" x14ac:dyDescent="0.25">
      <c r="A252" s="12" t="s">
        <v>241</v>
      </c>
      <c r="B252" s="61">
        <v>297</v>
      </c>
      <c r="C252" s="62">
        <v>0</v>
      </c>
      <c r="D252" s="61">
        <v>297</v>
      </c>
      <c r="G252" s="55"/>
      <c r="H252" s="55"/>
      <c r="I252" s="55"/>
    </row>
    <row r="253" spans="1:9" x14ac:dyDescent="0.25">
      <c r="A253" s="12" t="s">
        <v>182</v>
      </c>
      <c r="B253" s="61">
        <v>792</v>
      </c>
      <c r="C253" s="62">
        <v>0</v>
      </c>
      <c r="D253" s="61">
        <v>792</v>
      </c>
      <c r="G253" s="55"/>
      <c r="H253" s="55"/>
      <c r="I253" s="55"/>
    </row>
    <row r="254" spans="1:9" x14ac:dyDescent="0.25">
      <c r="A254" s="12" t="s">
        <v>242</v>
      </c>
      <c r="B254" s="61">
        <v>720</v>
      </c>
      <c r="C254" s="62">
        <v>0</v>
      </c>
      <c r="D254" s="61">
        <v>720</v>
      </c>
      <c r="G254" s="55"/>
      <c r="H254" s="55"/>
      <c r="I254" s="55"/>
    </row>
    <row r="255" spans="1:9" x14ac:dyDescent="0.25">
      <c r="A255" s="12" t="s">
        <v>243</v>
      </c>
      <c r="B255" s="61">
        <v>1099</v>
      </c>
      <c r="C255" s="62">
        <v>0</v>
      </c>
      <c r="D255" s="61">
        <v>1099</v>
      </c>
      <c r="G255" s="55"/>
      <c r="H255" s="55"/>
      <c r="I255" s="55"/>
    </row>
    <row r="256" spans="1:9" x14ac:dyDescent="0.25">
      <c r="A256" s="12" t="s">
        <v>244</v>
      </c>
      <c r="B256" s="61">
        <v>668</v>
      </c>
      <c r="C256" s="62">
        <v>0</v>
      </c>
      <c r="D256" s="61">
        <v>668</v>
      </c>
      <c r="G256" s="55"/>
      <c r="H256" s="55"/>
      <c r="I256" s="55"/>
    </row>
    <row r="257" spans="1:9" x14ac:dyDescent="0.25">
      <c r="A257" s="12" t="s">
        <v>245</v>
      </c>
      <c r="B257" s="61">
        <v>497</v>
      </c>
      <c r="C257" s="62">
        <v>0</v>
      </c>
      <c r="D257" s="61">
        <v>497</v>
      </c>
      <c r="G257" s="55"/>
      <c r="H257" s="55"/>
      <c r="I257" s="55"/>
    </row>
    <row r="258" spans="1:9" ht="30" x14ac:dyDescent="0.25">
      <c r="A258" s="12" t="s">
        <v>246</v>
      </c>
      <c r="B258" s="61">
        <v>39</v>
      </c>
      <c r="C258" s="62">
        <v>0</v>
      </c>
      <c r="D258" s="63">
        <v>39</v>
      </c>
      <c r="G258" s="55"/>
      <c r="H258" s="55"/>
      <c r="I258" s="55"/>
    </row>
    <row r="259" spans="1:9" x14ac:dyDescent="0.25">
      <c r="A259" s="14" t="s">
        <v>1257</v>
      </c>
      <c r="B259" s="57">
        <v>63918</v>
      </c>
      <c r="C259" s="58">
        <v>45686</v>
      </c>
      <c r="D259" s="59">
        <v>18232</v>
      </c>
      <c r="G259" s="55"/>
      <c r="H259" s="55"/>
      <c r="I259" s="55"/>
    </row>
    <row r="260" spans="1:9" x14ac:dyDescent="0.25">
      <c r="A260" s="8" t="s">
        <v>247</v>
      </c>
      <c r="B260" s="61">
        <v>33954</v>
      </c>
      <c r="C260" s="62">
        <v>33954</v>
      </c>
      <c r="D260" s="63">
        <v>0</v>
      </c>
      <c r="G260" s="55"/>
      <c r="H260" s="55"/>
      <c r="I260" s="55"/>
    </row>
    <row r="261" spans="1:9" x14ac:dyDescent="0.25">
      <c r="A261" s="11" t="s">
        <v>248</v>
      </c>
      <c r="B261" s="61">
        <v>33954</v>
      </c>
      <c r="C261" s="62">
        <v>33954</v>
      </c>
      <c r="D261" s="63">
        <v>0</v>
      </c>
      <c r="G261" s="55"/>
      <c r="H261" s="55"/>
      <c r="I261" s="55"/>
    </row>
    <row r="262" spans="1:9" x14ac:dyDescent="0.25">
      <c r="A262" s="8" t="s">
        <v>249</v>
      </c>
      <c r="B262" s="61">
        <v>6040</v>
      </c>
      <c r="C262" s="62">
        <v>6040</v>
      </c>
      <c r="D262" s="63">
        <v>0</v>
      </c>
      <c r="G262" s="55"/>
      <c r="H262" s="55"/>
      <c r="I262" s="55"/>
    </row>
    <row r="263" spans="1:9" x14ac:dyDescent="0.25">
      <c r="A263" s="11" t="s">
        <v>250</v>
      </c>
      <c r="B263" s="61">
        <v>6040</v>
      </c>
      <c r="C263" s="62">
        <v>6040</v>
      </c>
      <c r="D263" s="63">
        <v>0</v>
      </c>
      <c r="G263" s="55"/>
      <c r="H263" s="55"/>
      <c r="I263" s="55"/>
    </row>
    <row r="264" spans="1:9" x14ac:dyDescent="0.25">
      <c r="A264" s="8" t="s">
        <v>251</v>
      </c>
      <c r="B264" s="61">
        <v>2398</v>
      </c>
      <c r="C264" s="62">
        <v>1569</v>
      </c>
      <c r="D264" s="63">
        <v>829</v>
      </c>
      <c r="G264" s="55"/>
      <c r="H264" s="55"/>
      <c r="I264" s="55"/>
    </row>
    <row r="265" spans="1:9" x14ac:dyDescent="0.25">
      <c r="A265" s="11" t="s">
        <v>252</v>
      </c>
      <c r="B265" s="61">
        <v>1569</v>
      </c>
      <c r="C265" s="62">
        <v>1569</v>
      </c>
      <c r="D265" s="63">
        <v>0</v>
      </c>
      <c r="G265" s="55"/>
      <c r="H265" s="55"/>
      <c r="I265" s="55"/>
    </row>
    <row r="266" spans="1:9" x14ac:dyDescent="0.25">
      <c r="A266" s="8" t="s">
        <v>253</v>
      </c>
      <c r="B266" s="61">
        <v>2355</v>
      </c>
      <c r="C266" s="62">
        <v>1593</v>
      </c>
      <c r="D266" s="63">
        <v>762</v>
      </c>
      <c r="G266" s="55"/>
      <c r="H266" s="55"/>
      <c r="I266" s="55"/>
    </row>
    <row r="267" spans="1:9" x14ac:dyDescent="0.25">
      <c r="A267" s="11" t="s">
        <v>254</v>
      </c>
      <c r="B267" s="61">
        <v>1593</v>
      </c>
      <c r="C267" s="62">
        <v>1593</v>
      </c>
      <c r="D267" s="63">
        <v>0</v>
      </c>
      <c r="G267" s="55"/>
      <c r="H267" s="55"/>
      <c r="I267" s="55"/>
    </row>
    <row r="268" spans="1:9" x14ac:dyDescent="0.25">
      <c r="A268" s="8" t="s">
        <v>255</v>
      </c>
      <c r="B268" s="61">
        <v>2530</v>
      </c>
      <c r="C268" s="62">
        <v>2530</v>
      </c>
      <c r="D268" s="63">
        <v>0</v>
      </c>
      <c r="G268" s="55"/>
      <c r="H268" s="55"/>
      <c r="I268" s="55"/>
    </row>
    <row r="269" spans="1:9" x14ac:dyDescent="0.25">
      <c r="A269" s="11" t="s">
        <v>256</v>
      </c>
      <c r="B269" s="61">
        <v>2530</v>
      </c>
      <c r="C269" s="62">
        <v>2530</v>
      </c>
      <c r="D269" s="63">
        <v>0</v>
      </c>
      <c r="G269" s="55"/>
      <c r="H269" s="55"/>
      <c r="I269" s="55"/>
    </row>
    <row r="270" spans="1:9" x14ac:dyDescent="0.25">
      <c r="A270" s="12" t="s">
        <v>257</v>
      </c>
      <c r="B270" s="61">
        <v>413</v>
      </c>
      <c r="C270" s="62">
        <v>0</v>
      </c>
      <c r="D270" s="61">
        <v>413</v>
      </c>
      <c r="G270" s="55"/>
      <c r="H270" s="55"/>
      <c r="I270" s="55"/>
    </row>
    <row r="271" spans="1:9" x14ac:dyDescent="0.25">
      <c r="A271" s="12" t="s">
        <v>258</v>
      </c>
      <c r="B271" s="61">
        <v>420</v>
      </c>
      <c r="C271" s="62">
        <v>0</v>
      </c>
      <c r="D271" s="61">
        <v>420</v>
      </c>
      <c r="G271" s="55"/>
      <c r="H271" s="55"/>
      <c r="I271" s="55"/>
    </row>
    <row r="272" spans="1:9" x14ac:dyDescent="0.25">
      <c r="A272" s="12" t="s">
        <v>259</v>
      </c>
      <c r="B272" s="61">
        <v>1403</v>
      </c>
      <c r="C272" s="62">
        <v>0</v>
      </c>
      <c r="D272" s="61">
        <v>1403</v>
      </c>
      <c r="G272" s="55"/>
      <c r="H272" s="55"/>
      <c r="I272" s="55"/>
    </row>
    <row r="273" spans="1:9" x14ac:dyDescent="0.25">
      <c r="A273" s="12" t="s">
        <v>260</v>
      </c>
      <c r="B273" s="61">
        <v>324</v>
      </c>
      <c r="C273" s="62">
        <v>0</v>
      </c>
      <c r="D273" s="61">
        <v>324</v>
      </c>
      <c r="G273" s="55"/>
      <c r="H273" s="55"/>
      <c r="I273" s="55"/>
    </row>
    <row r="274" spans="1:9" x14ac:dyDescent="0.25">
      <c r="A274" s="12" t="s">
        <v>261</v>
      </c>
      <c r="B274" s="61">
        <v>427</v>
      </c>
      <c r="C274" s="62">
        <v>0</v>
      </c>
      <c r="D274" s="61">
        <v>427</v>
      </c>
      <c r="G274" s="55"/>
      <c r="H274" s="55"/>
      <c r="I274" s="55"/>
    </row>
    <row r="275" spans="1:9" x14ac:dyDescent="0.25">
      <c r="A275" s="12" t="s">
        <v>262</v>
      </c>
      <c r="B275" s="61">
        <v>1134</v>
      </c>
      <c r="C275" s="62">
        <v>0</v>
      </c>
      <c r="D275" s="61">
        <v>1134</v>
      </c>
      <c r="G275" s="55"/>
      <c r="H275" s="55"/>
      <c r="I275" s="55"/>
    </row>
    <row r="276" spans="1:9" x14ac:dyDescent="0.25">
      <c r="A276" s="12" t="s">
        <v>263</v>
      </c>
      <c r="B276" s="61">
        <v>781</v>
      </c>
      <c r="C276" s="62">
        <v>0</v>
      </c>
      <c r="D276" s="61">
        <v>781</v>
      </c>
      <c r="G276" s="55"/>
      <c r="H276" s="55"/>
      <c r="I276" s="55"/>
    </row>
    <row r="277" spans="1:9" x14ac:dyDescent="0.25">
      <c r="A277" s="12" t="s">
        <v>264</v>
      </c>
      <c r="B277" s="61">
        <v>146</v>
      </c>
      <c r="C277" s="62">
        <v>0</v>
      </c>
      <c r="D277" s="61">
        <v>146</v>
      </c>
      <c r="G277" s="55"/>
      <c r="H277" s="55"/>
      <c r="I277" s="55"/>
    </row>
    <row r="278" spans="1:9" x14ac:dyDescent="0.25">
      <c r="A278" s="12" t="s">
        <v>265</v>
      </c>
      <c r="B278" s="61">
        <v>962</v>
      </c>
      <c r="C278" s="62">
        <v>0</v>
      </c>
      <c r="D278" s="61">
        <v>962</v>
      </c>
      <c r="G278" s="55"/>
      <c r="H278" s="55"/>
      <c r="I278" s="55"/>
    </row>
    <row r="279" spans="1:9" x14ac:dyDescent="0.25">
      <c r="A279" s="12" t="s">
        <v>266</v>
      </c>
      <c r="B279" s="61">
        <v>232</v>
      </c>
      <c r="C279" s="62">
        <v>0</v>
      </c>
      <c r="D279" s="61">
        <v>232</v>
      </c>
      <c r="G279" s="55"/>
      <c r="H279" s="55"/>
      <c r="I279" s="55"/>
    </row>
    <row r="280" spans="1:9" x14ac:dyDescent="0.25">
      <c r="A280" s="12" t="s">
        <v>267</v>
      </c>
      <c r="B280" s="61">
        <v>669</v>
      </c>
      <c r="C280" s="62">
        <v>0</v>
      </c>
      <c r="D280" s="61">
        <v>669</v>
      </c>
      <c r="G280" s="55"/>
      <c r="H280" s="55"/>
      <c r="I280" s="55"/>
    </row>
    <row r="281" spans="1:9" x14ac:dyDescent="0.25">
      <c r="A281" s="12" t="s">
        <v>268</v>
      </c>
      <c r="B281" s="61">
        <v>478</v>
      </c>
      <c r="C281" s="62">
        <v>0</v>
      </c>
      <c r="D281" s="61">
        <v>478</v>
      </c>
      <c r="G281" s="55"/>
      <c r="H281" s="55"/>
      <c r="I281" s="55"/>
    </row>
    <row r="282" spans="1:9" x14ac:dyDescent="0.25">
      <c r="A282" s="12" t="s">
        <v>269</v>
      </c>
      <c r="B282" s="61">
        <v>526</v>
      </c>
      <c r="C282" s="62">
        <v>0</v>
      </c>
      <c r="D282" s="61">
        <v>526</v>
      </c>
      <c r="G282" s="55"/>
      <c r="H282" s="55"/>
      <c r="I282" s="55"/>
    </row>
    <row r="283" spans="1:9" x14ac:dyDescent="0.25">
      <c r="A283" s="12" t="s">
        <v>270</v>
      </c>
      <c r="B283" s="61">
        <v>3796</v>
      </c>
      <c r="C283" s="62">
        <v>0</v>
      </c>
      <c r="D283" s="61">
        <v>3796</v>
      </c>
      <c r="G283" s="55"/>
      <c r="H283" s="55"/>
      <c r="I283" s="55"/>
    </row>
    <row r="284" spans="1:9" x14ac:dyDescent="0.25">
      <c r="A284" s="12" t="s">
        <v>271</v>
      </c>
      <c r="B284" s="61">
        <v>2201</v>
      </c>
      <c r="C284" s="62">
        <v>0</v>
      </c>
      <c r="D284" s="61">
        <v>2201</v>
      </c>
      <c r="G284" s="55"/>
      <c r="H284" s="55"/>
      <c r="I284" s="55"/>
    </row>
    <row r="285" spans="1:9" x14ac:dyDescent="0.25">
      <c r="A285" s="12" t="s">
        <v>272</v>
      </c>
      <c r="B285" s="61">
        <v>365</v>
      </c>
      <c r="C285" s="62">
        <v>0</v>
      </c>
      <c r="D285" s="61">
        <v>365</v>
      </c>
      <c r="G285" s="55"/>
      <c r="H285" s="55"/>
      <c r="I285" s="55"/>
    </row>
    <row r="286" spans="1:9" x14ac:dyDescent="0.25">
      <c r="A286" s="12" t="s">
        <v>273</v>
      </c>
      <c r="B286" s="61">
        <v>1757</v>
      </c>
      <c r="C286" s="62">
        <v>0</v>
      </c>
      <c r="D286" s="61">
        <v>1757</v>
      </c>
      <c r="G286" s="55"/>
      <c r="H286" s="55"/>
      <c r="I286" s="55"/>
    </row>
    <row r="287" spans="1:9" x14ac:dyDescent="0.25">
      <c r="A287" s="12" t="s">
        <v>274</v>
      </c>
      <c r="B287" s="61">
        <v>607</v>
      </c>
      <c r="C287" s="62">
        <v>0</v>
      </c>
      <c r="D287" s="61">
        <v>607</v>
      </c>
      <c r="G287" s="55"/>
      <c r="H287" s="55"/>
      <c r="I287" s="55"/>
    </row>
    <row r="288" spans="1:9" x14ac:dyDescent="0.25">
      <c r="A288" s="7" t="s">
        <v>275</v>
      </c>
      <c r="B288" s="57">
        <v>9655</v>
      </c>
      <c r="C288" s="58">
        <v>0</v>
      </c>
      <c r="D288" s="57">
        <v>9655</v>
      </c>
      <c r="G288" s="55"/>
      <c r="H288" s="55"/>
      <c r="I288" s="55"/>
    </row>
    <row r="289" spans="1:9" x14ac:dyDescent="0.25">
      <c r="A289" s="12" t="s">
        <v>278</v>
      </c>
      <c r="B289" s="61">
        <v>991</v>
      </c>
      <c r="C289" s="62">
        <v>0</v>
      </c>
      <c r="D289" s="61">
        <v>991</v>
      </c>
      <c r="G289" s="55"/>
      <c r="H289" s="55"/>
      <c r="I289" s="55"/>
    </row>
    <row r="290" spans="1:9" x14ac:dyDescent="0.25">
      <c r="A290" s="12" t="s">
        <v>279</v>
      </c>
      <c r="B290" s="61">
        <v>4734</v>
      </c>
      <c r="C290" s="62">
        <v>0</v>
      </c>
      <c r="D290" s="61">
        <v>4734</v>
      </c>
      <c r="G290" s="55"/>
      <c r="H290" s="55"/>
      <c r="I290" s="55"/>
    </row>
    <row r="291" spans="1:9" x14ac:dyDescent="0.25">
      <c r="A291" s="12" t="s">
        <v>280</v>
      </c>
      <c r="B291" s="61">
        <v>502</v>
      </c>
      <c r="C291" s="62">
        <v>0</v>
      </c>
      <c r="D291" s="61">
        <v>502</v>
      </c>
      <c r="G291" s="55"/>
      <c r="H291" s="55"/>
      <c r="I291" s="55"/>
    </row>
    <row r="292" spans="1:9" x14ac:dyDescent="0.25">
      <c r="A292" s="12" t="s">
        <v>281</v>
      </c>
      <c r="B292" s="61">
        <v>808</v>
      </c>
      <c r="C292" s="62">
        <v>0</v>
      </c>
      <c r="D292" s="61">
        <v>808</v>
      </c>
      <c r="G292" s="55"/>
      <c r="H292" s="55"/>
      <c r="I292" s="55"/>
    </row>
    <row r="293" spans="1:9" x14ac:dyDescent="0.25">
      <c r="A293" s="12" t="s">
        <v>282</v>
      </c>
      <c r="B293" s="61">
        <v>938</v>
      </c>
      <c r="C293" s="62">
        <v>0</v>
      </c>
      <c r="D293" s="61">
        <v>938</v>
      </c>
      <c r="G293" s="55"/>
      <c r="H293" s="55"/>
      <c r="I293" s="55"/>
    </row>
    <row r="294" spans="1:9" x14ac:dyDescent="0.25">
      <c r="A294" s="72" t="s">
        <v>826</v>
      </c>
      <c r="B294" s="61">
        <v>1682</v>
      </c>
      <c r="C294" s="62">
        <v>0</v>
      </c>
      <c r="D294" s="61">
        <v>1682</v>
      </c>
      <c r="F294" s="73"/>
      <c r="G294" s="73"/>
      <c r="H294" s="73"/>
      <c r="I294" s="55"/>
    </row>
    <row r="295" spans="1:9" x14ac:dyDescent="0.25">
      <c r="A295" s="7" t="s">
        <v>1258</v>
      </c>
      <c r="B295" s="57">
        <v>39455</v>
      </c>
      <c r="C295" s="58">
        <v>34694</v>
      </c>
      <c r="D295" s="59">
        <v>4761</v>
      </c>
      <c r="F295" s="81"/>
      <c r="G295" s="81"/>
      <c r="H295" s="55"/>
      <c r="I295" s="55"/>
    </row>
    <row r="296" spans="1:9" x14ac:dyDescent="0.25">
      <c r="A296" s="8" t="s">
        <v>283</v>
      </c>
      <c r="B296" s="61">
        <v>18581</v>
      </c>
      <c r="C296" s="62">
        <v>18241</v>
      </c>
      <c r="D296" s="66">
        <v>340</v>
      </c>
      <c r="G296" s="55"/>
      <c r="H296" s="55"/>
      <c r="I296" s="55"/>
    </row>
    <row r="297" spans="1:9" x14ac:dyDescent="0.25">
      <c r="A297" s="11" t="s">
        <v>284</v>
      </c>
      <c r="B297" s="93">
        <v>18241</v>
      </c>
      <c r="C297" s="17">
        <v>18241</v>
      </c>
      <c r="D297" s="62">
        <v>0</v>
      </c>
      <c r="G297" s="55"/>
      <c r="H297" s="55"/>
      <c r="I297" s="55"/>
    </row>
    <row r="298" spans="1:9" x14ac:dyDescent="0.25">
      <c r="A298" s="8" t="s">
        <v>285</v>
      </c>
      <c r="B298" s="61">
        <v>13368</v>
      </c>
      <c r="C298" s="62">
        <v>12738</v>
      </c>
      <c r="D298" s="69">
        <v>630</v>
      </c>
      <c r="G298" s="55"/>
      <c r="H298" s="55"/>
      <c r="I298" s="55"/>
    </row>
    <row r="299" spans="1:9" x14ac:dyDescent="0.25">
      <c r="A299" s="11" t="s">
        <v>286</v>
      </c>
      <c r="B299" s="61">
        <v>12738</v>
      </c>
      <c r="C299" s="62">
        <v>12738</v>
      </c>
      <c r="D299" s="63">
        <v>0</v>
      </c>
      <c r="G299" s="55"/>
      <c r="H299" s="55"/>
      <c r="I299" s="55"/>
    </row>
    <row r="300" spans="1:9" x14ac:dyDescent="0.25">
      <c r="A300" s="8" t="s">
        <v>289</v>
      </c>
      <c r="B300" s="61">
        <v>4465</v>
      </c>
      <c r="C300" s="62">
        <v>3715</v>
      </c>
      <c r="D300" s="63">
        <v>750</v>
      </c>
      <c r="G300" s="55"/>
      <c r="H300" s="55"/>
      <c r="I300" s="55"/>
    </row>
    <row r="301" spans="1:9" x14ac:dyDescent="0.25">
      <c r="A301" s="11" t="s">
        <v>290</v>
      </c>
      <c r="B301" s="61">
        <v>3715</v>
      </c>
      <c r="C301" s="62">
        <v>3715</v>
      </c>
      <c r="D301" s="63">
        <v>0</v>
      </c>
      <c r="G301" s="55"/>
      <c r="H301" s="55"/>
      <c r="I301" s="55"/>
    </row>
    <row r="302" spans="1:9" x14ac:dyDescent="0.25">
      <c r="A302" s="12" t="s">
        <v>291</v>
      </c>
      <c r="B302" s="61">
        <v>651</v>
      </c>
      <c r="C302" s="62">
        <v>0</v>
      </c>
      <c r="D302" s="61">
        <v>651</v>
      </c>
      <c r="G302" s="55"/>
      <c r="H302" s="55"/>
      <c r="I302" s="55"/>
    </row>
    <row r="303" spans="1:9" x14ac:dyDescent="0.25">
      <c r="A303" s="12" t="s">
        <v>292</v>
      </c>
      <c r="B303" s="61">
        <v>73</v>
      </c>
      <c r="C303" s="62">
        <v>0</v>
      </c>
      <c r="D303" s="61">
        <v>73</v>
      </c>
      <c r="G303" s="55"/>
      <c r="H303" s="55"/>
      <c r="I303" s="55"/>
    </row>
    <row r="304" spans="1:9" x14ac:dyDescent="0.25">
      <c r="A304" s="12" t="s">
        <v>293</v>
      </c>
      <c r="B304" s="61">
        <v>1237</v>
      </c>
      <c r="C304" s="62">
        <v>0</v>
      </c>
      <c r="D304" s="61">
        <v>1237</v>
      </c>
      <c r="G304" s="55"/>
      <c r="H304" s="55"/>
      <c r="I304" s="55"/>
    </row>
    <row r="305" spans="1:9" x14ac:dyDescent="0.25">
      <c r="A305" s="12" t="s">
        <v>294</v>
      </c>
      <c r="B305" s="61">
        <v>680</v>
      </c>
      <c r="C305" s="62">
        <v>0</v>
      </c>
      <c r="D305" s="61">
        <v>680</v>
      </c>
      <c r="G305" s="55"/>
      <c r="H305" s="55"/>
      <c r="I305" s="55"/>
    </row>
    <row r="306" spans="1:9" x14ac:dyDescent="0.25">
      <c r="A306" s="72" t="s">
        <v>838</v>
      </c>
      <c r="B306" s="61">
        <v>400</v>
      </c>
      <c r="C306" s="62">
        <v>0</v>
      </c>
      <c r="D306" s="61">
        <v>400</v>
      </c>
      <c r="G306" s="55"/>
      <c r="H306" s="55"/>
      <c r="I306" s="55"/>
    </row>
    <row r="307" spans="1:9" x14ac:dyDescent="0.25">
      <c r="A307" s="7" t="s">
        <v>1259</v>
      </c>
      <c r="B307" s="57">
        <v>74188</v>
      </c>
      <c r="C307" s="58">
        <v>56049</v>
      </c>
      <c r="D307" s="59">
        <v>18139</v>
      </c>
      <c r="G307" s="55"/>
      <c r="H307" s="55"/>
      <c r="I307" s="55"/>
    </row>
    <row r="308" spans="1:9" x14ac:dyDescent="0.25">
      <c r="A308" s="8" t="s">
        <v>295</v>
      </c>
      <c r="B308" s="61">
        <v>33364</v>
      </c>
      <c r="C308" s="62">
        <v>33364</v>
      </c>
      <c r="D308" s="63">
        <v>0</v>
      </c>
      <c r="G308" s="55"/>
      <c r="H308" s="55"/>
      <c r="I308" s="55"/>
    </row>
    <row r="309" spans="1:9" x14ac:dyDescent="0.25">
      <c r="A309" s="11" t="s">
        <v>296</v>
      </c>
      <c r="B309" s="61">
        <v>33364</v>
      </c>
      <c r="C309" s="62">
        <v>33364</v>
      </c>
      <c r="D309" s="63">
        <v>0</v>
      </c>
      <c r="G309" s="55"/>
      <c r="H309" s="55"/>
      <c r="I309" s="55"/>
    </row>
    <row r="310" spans="1:9" x14ac:dyDescent="0.25">
      <c r="A310" s="8" t="s">
        <v>297</v>
      </c>
      <c r="B310" s="61">
        <v>8477</v>
      </c>
      <c r="C310" s="62">
        <v>8477</v>
      </c>
      <c r="D310" s="63">
        <v>0</v>
      </c>
      <c r="G310" s="55"/>
      <c r="H310" s="55"/>
      <c r="I310" s="55"/>
    </row>
    <row r="311" spans="1:9" x14ac:dyDescent="0.25">
      <c r="A311" s="11" t="s">
        <v>298</v>
      </c>
      <c r="B311" s="61">
        <v>8477</v>
      </c>
      <c r="C311" s="62">
        <v>8477</v>
      </c>
      <c r="D311" s="63">
        <v>0</v>
      </c>
      <c r="G311" s="55"/>
      <c r="H311" s="55"/>
      <c r="I311" s="55"/>
    </row>
    <row r="312" spans="1:9" x14ac:dyDescent="0.25">
      <c r="A312" s="8" t="s">
        <v>299</v>
      </c>
      <c r="B312" s="61">
        <v>3408</v>
      </c>
      <c r="C312" s="62">
        <v>2712</v>
      </c>
      <c r="D312" s="63">
        <v>696</v>
      </c>
      <c r="G312" s="55"/>
      <c r="H312" s="55"/>
      <c r="I312" s="55"/>
    </row>
    <row r="313" spans="1:9" x14ac:dyDescent="0.25">
      <c r="A313" s="11" t="s">
        <v>300</v>
      </c>
      <c r="B313" s="61">
        <v>2712</v>
      </c>
      <c r="C313" s="62">
        <v>2712</v>
      </c>
      <c r="D313" s="63">
        <v>0</v>
      </c>
      <c r="G313" s="55"/>
      <c r="H313" s="55"/>
      <c r="I313" s="55"/>
    </row>
    <row r="314" spans="1:9" x14ac:dyDescent="0.25">
      <c r="A314" s="8" t="s">
        <v>301</v>
      </c>
      <c r="B314" s="61">
        <v>5247</v>
      </c>
      <c r="C314" s="62">
        <v>5247</v>
      </c>
      <c r="D314" s="63">
        <v>0</v>
      </c>
      <c r="G314" s="55"/>
      <c r="H314" s="55"/>
      <c r="I314" s="55"/>
    </row>
    <row r="315" spans="1:9" x14ac:dyDescent="0.25">
      <c r="A315" s="11" t="s">
        <v>302</v>
      </c>
      <c r="B315" s="61">
        <v>5247</v>
      </c>
      <c r="C315" s="62">
        <v>5247</v>
      </c>
      <c r="D315" s="63">
        <v>0</v>
      </c>
      <c r="G315" s="55"/>
      <c r="H315" s="55"/>
      <c r="I315" s="55"/>
    </row>
    <row r="316" spans="1:9" x14ac:dyDescent="0.25">
      <c r="A316" s="8" t="s">
        <v>303</v>
      </c>
      <c r="B316" s="61">
        <v>4463</v>
      </c>
      <c r="C316" s="62">
        <v>4463</v>
      </c>
      <c r="D316" s="63">
        <v>0</v>
      </c>
      <c r="G316" s="55"/>
      <c r="H316" s="55"/>
      <c r="I316" s="55"/>
    </row>
    <row r="317" spans="1:9" x14ac:dyDescent="0.25">
      <c r="A317" s="11" t="s">
        <v>304</v>
      </c>
      <c r="B317" s="61">
        <v>4463</v>
      </c>
      <c r="C317" s="62">
        <v>4463</v>
      </c>
      <c r="D317" s="63">
        <v>0</v>
      </c>
      <c r="G317" s="55"/>
      <c r="H317" s="55"/>
      <c r="I317" s="55"/>
    </row>
    <row r="318" spans="1:9" x14ac:dyDescent="0.25">
      <c r="A318" s="8" t="s">
        <v>305</v>
      </c>
      <c r="B318" s="61">
        <v>1835</v>
      </c>
      <c r="C318" s="62">
        <v>1786</v>
      </c>
      <c r="D318" s="63">
        <v>49</v>
      </c>
      <c r="G318" s="55"/>
      <c r="H318" s="55"/>
      <c r="I318" s="55"/>
    </row>
    <row r="319" spans="1:9" x14ac:dyDescent="0.25">
      <c r="A319" s="11" t="s">
        <v>306</v>
      </c>
      <c r="B319" s="61">
        <v>1786</v>
      </c>
      <c r="C319" s="62">
        <v>1786</v>
      </c>
      <c r="D319" s="63">
        <v>0</v>
      </c>
      <c r="G319" s="55"/>
      <c r="H319" s="55"/>
      <c r="I319" s="55"/>
    </row>
    <row r="320" spans="1:9" ht="15" customHeight="1" x14ac:dyDescent="0.25">
      <c r="A320" s="12" t="s">
        <v>307</v>
      </c>
      <c r="B320" s="61">
        <v>1326</v>
      </c>
      <c r="C320" s="62">
        <v>0</v>
      </c>
      <c r="D320" s="61">
        <v>1326</v>
      </c>
      <c r="G320" s="55"/>
      <c r="H320" s="55"/>
      <c r="I320" s="55"/>
    </row>
    <row r="321" spans="1:9" x14ac:dyDescent="0.25">
      <c r="A321" s="12" t="s">
        <v>308</v>
      </c>
      <c r="B321" s="61">
        <v>1177</v>
      </c>
      <c r="C321" s="62">
        <v>0</v>
      </c>
      <c r="D321" s="61">
        <v>1177</v>
      </c>
      <c r="G321" s="55"/>
      <c r="H321" s="55"/>
      <c r="I321" s="55"/>
    </row>
    <row r="322" spans="1:9" x14ac:dyDescent="0.25">
      <c r="A322" s="12" t="s">
        <v>309</v>
      </c>
      <c r="B322" s="61">
        <v>537</v>
      </c>
      <c r="C322" s="62">
        <v>0</v>
      </c>
      <c r="D322" s="61">
        <v>537</v>
      </c>
      <c r="G322" s="55"/>
      <c r="H322" s="55"/>
      <c r="I322" s="55"/>
    </row>
    <row r="323" spans="1:9" x14ac:dyDescent="0.25">
      <c r="A323" s="12" t="s">
        <v>310</v>
      </c>
      <c r="B323" s="61">
        <v>845</v>
      </c>
      <c r="C323" s="62">
        <v>0</v>
      </c>
      <c r="D323" s="61">
        <v>845</v>
      </c>
      <c r="G323" s="55"/>
      <c r="H323" s="55"/>
      <c r="I323" s="55"/>
    </row>
    <row r="324" spans="1:9" x14ac:dyDescent="0.25">
      <c r="A324" s="12" t="s">
        <v>311</v>
      </c>
      <c r="B324" s="61">
        <v>426</v>
      </c>
      <c r="C324" s="62">
        <v>0</v>
      </c>
      <c r="D324" s="61">
        <v>426</v>
      </c>
      <c r="G324" s="55"/>
      <c r="H324" s="55"/>
      <c r="I324" s="55"/>
    </row>
    <row r="325" spans="1:9" x14ac:dyDescent="0.25">
      <c r="A325" s="12" t="s">
        <v>312</v>
      </c>
      <c r="B325" s="61">
        <v>1076</v>
      </c>
      <c r="C325" s="62">
        <v>0</v>
      </c>
      <c r="D325" s="61">
        <v>1076</v>
      </c>
      <c r="G325" s="55"/>
      <c r="H325" s="55"/>
      <c r="I325" s="55"/>
    </row>
    <row r="326" spans="1:9" x14ac:dyDescent="0.25">
      <c r="A326" s="12" t="s">
        <v>313</v>
      </c>
      <c r="B326" s="62">
        <v>0</v>
      </c>
      <c r="C326" s="62">
        <v>0</v>
      </c>
      <c r="D326" s="62">
        <v>0</v>
      </c>
      <c r="G326" s="55"/>
      <c r="H326" s="55"/>
      <c r="I326" s="55"/>
    </row>
    <row r="327" spans="1:9" x14ac:dyDescent="0.25">
      <c r="A327" s="12" t="s">
        <v>171</v>
      </c>
      <c r="B327" s="61">
        <v>506</v>
      </c>
      <c r="C327" s="62">
        <v>0</v>
      </c>
      <c r="D327" s="61">
        <v>506</v>
      </c>
      <c r="G327" s="55"/>
      <c r="H327" s="55"/>
      <c r="I327" s="55"/>
    </row>
    <row r="328" spans="1:9" x14ac:dyDescent="0.25">
      <c r="A328" s="12" t="s">
        <v>314</v>
      </c>
      <c r="B328" s="61">
        <v>455</v>
      </c>
      <c r="C328" s="62">
        <v>0</v>
      </c>
      <c r="D328" s="61">
        <v>455</v>
      </c>
      <c r="G328" s="55"/>
      <c r="H328" s="55"/>
      <c r="I328" s="55"/>
    </row>
    <row r="329" spans="1:9" x14ac:dyDescent="0.25">
      <c r="A329" s="12" t="s">
        <v>315</v>
      </c>
      <c r="B329" s="61">
        <v>1085</v>
      </c>
      <c r="C329" s="62">
        <v>0</v>
      </c>
      <c r="D329" s="61">
        <v>1085</v>
      </c>
      <c r="G329" s="55"/>
      <c r="H329" s="55"/>
      <c r="I329" s="55"/>
    </row>
    <row r="330" spans="1:9" x14ac:dyDescent="0.25">
      <c r="A330" s="12" t="s">
        <v>316</v>
      </c>
      <c r="B330" s="61">
        <v>1003</v>
      </c>
      <c r="C330" s="62">
        <v>0</v>
      </c>
      <c r="D330" s="61">
        <v>1003</v>
      </c>
      <c r="G330" s="55"/>
      <c r="H330" s="55"/>
      <c r="I330" s="55"/>
    </row>
    <row r="331" spans="1:9" x14ac:dyDescent="0.25">
      <c r="A331" s="12" t="s">
        <v>317</v>
      </c>
      <c r="B331" s="61">
        <v>431</v>
      </c>
      <c r="C331" s="62">
        <v>0</v>
      </c>
      <c r="D331" s="61">
        <v>431</v>
      </c>
      <c r="G331" s="55"/>
      <c r="H331" s="55"/>
      <c r="I331" s="55"/>
    </row>
    <row r="332" spans="1:9" x14ac:dyDescent="0.25">
      <c r="A332" s="12" t="s">
        <v>318</v>
      </c>
      <c r="B332" s="61">
        <v>886</v>
      </c>
      <c r="C332" s="62">
        <v>0</v>
      </c>
      <c r="D332" s="61">
        <v>886</v>
      </c>
      <c r="G332" s="55"/>
      <c r="H332" s="55"/>
      <c r="I332" s="55"/>
    </row>
    <row r="333" spans="1:9" x14ac:dyDescent="0.25">
      <c r="A333" s="12" t="s">
        <v>319</v>
      </c>
      <c r="B333" s="61">
        <v>438</v>
      </c>
      <c r="C333" s="62">
        <v>0</v>
      </c>
      <c r="D333" s="61">
        <v>438</v>
      </c>
      <c r="G333" s="55"/>
      <c r="H333" s="55"/>
      <c r="I333" s="55"/>
    </row>
    <row r="334" spans="1:9" x14ac:dyDescent="0.25">
      <c r="A334" s="12" t="s">
        <v>320</v>
      </c>
      <c r="B334" s="61">
        <v>700</v>
      </c>
      <c r="C334" s="62">
        <v>0</v>
      </c>
      <c r="D334" s="61">
        <v>700</v>
      </c>
      <c r="G334" s="55"/>
      <c r="H334" s="55"/>
      <c r="I334" s="55"/>
    </row>
    <row r="335" spans="1:9" x14ac:dyDescent="0.25">
      <c r="A335" s="12" t="s">
        <v>321</v>
      </c>
      <c r="B335" s="61">
        <v>988</v>
      </c>
      <c r="C335" s="62">
        <v>0</v>
      </c>
      <c r="D335" s="61">
        <v>988</v>
      </c>
      <c r="G335" s="55"/>
      <c r="H335" s="55"/>
      <c r="I335" s="55"/>
    </row>
    <row r="336" spans="1:9" x14ac:dyDescent="0.25">
      <c r="A336" s="12" t="s">
        <v>322</v>
      </c>
      <c r="B336" s="61">
        <v>331</v>
      </c>
      <c r="C336" s="62">
        <v>0</v>
      </c>
      <c r="D336" s="61">
        <v>331</v>
      </c>
      <c r="G336" s="55"/>
      <c r="H336" s="55"/>
      <c r="I336" s="55"/>
    </row>
    <row r="337" spans="1:9" x14ac:dyDescent="0.25">
      <c r="A337" s="12" t="s">
        <v>323</v>
      </c>
      <c r="B337" s="61">
        <v>439</v>
      </c>
      <c r="C337" s="62">
        <v>0</v>
      </c>
      <c r="D337" s="61">
        <v>439</v>
      </c>
      <c r="G337" s="55"/>
      <c r="H337" s="55"/>
      <c r="I337" s="55"/>
    </row>
    <row r="338" spans="1:9" x14ac:dyDescent="0.25">
      <c r="A338" s="12" t="s">
        <v>324</v>
      </c>
      <c r="B338" s="61">
        <v>360</v>
      </c>
      <c r="C338" s="62">
        <v>0</v>
      </c>
      <c r="D338" s="61">
        <v>360</v>
      </c>
      <c r="G338" s="55"/>
      <c r="H338" s="55"/>
      <c r="I338" s="55"/>
    </row>
    <row r="339" spans="1:9" x14ac:dyDescent="0.25">
      <c r="A339" s="12" t="s">
        <v>325</v>
      </c>
      <c r="B339" s="61">
        <v>640</v>
      </c>
      <c r="C339" s="62">
        <v>0</v>
      </c>
      <c r="D339" s="61">
        <v>640</v>
      </c>
      <c r="G339" s="55"/>
      <c r="H339" s="55"/>
      <c r="I339" s="55"/>
    </row>
    <row r="340" spans="1:9" x14ac:dyDescent="0.25">
      <c r="A340" s="12" t="s">
        <v>326</v>
      </c>
      <c r="B340" s="61">
        <v>1507</v>
      </c>
      <c r="C340" s="62">
        <v>0</v>
      </c>
      <c r="D340" s="61">
        <v>1507</v>
      </c>
      <c r="G340" s="55"/>
      <c r="H340" s="55"/>
      <c r="I340" s="55"/>
    </row>
    <row r="341" spans="1:9" x14ac:dyDescent="0.25">
      <c r="A341" s="12" t="s">
        <v>327</v>
      </c>
      <c r="B341" s="62">
        <v>0</v>
      </c>
      <c r="C341" s="62">
        <v>0</v>
      </c>
      <c r="D341" s="62">
        <v>0</v>
      </c>
      <c r="G341" s="55"/>
      <c r="H341" s="55"/>
      <c r="I341" s="55"/>
    </row>
    <row r="342" spans="1:9" x14ac:dyDescent="0.25">
      <c r="A342" s="12" t="s">
        <v>328</v>
      </c>
      <c r="B342" s="61">
        <v>29</v>
      </c>
      <c r="C342" s="62">
        <v>0</v>
      </c>
      <c r="D342" s="61">
        <v>29</v>
      </c>
      <c r="G342" s="55"/>
      <c r="H342" s="55"/>
      <c r="I342" s="55"/>
    </row>
    <row r="343" spans="1:9" x14ac:dyDescent="0.25">
      <c r="A343" s="12" t="s">
        <v>329</v>
      </c>
      <c r="B343" s="61">
        <v>567</v>
      </c>
      <c r="C343" s="62">
        <v>0</v>
      </c>
      <c r="D343" s="61">
        <v>567</v>
      </c>
      <c r="G343" s="55"/>
      <c r="H343" s="55"/>
      <c r="I343" s="55"/>
    </row>
    <row r="344" spans="1:9" x14ac:dyDescent="0.25">
      <c r="A344" s="12" t="s">
        <v>330</v>
      </c>
      <c r="B344" s="61">
        <v>1642</v>
      </c>
      <c r="C344" s="62">
        <v>0</v>
      </c>
      <c r="D344" s="61">
        <v>1642</v>
      </c>
      <c r="G344" s="55"/>
      <c r="H344" s="55"/>
      <c r="I344" s="55"/>
    </row>
    <row r="345" spans="1:9" x14ac:dyDescent="0.25">
      <c r="A345" s="7" t="s">
        <v>1260</v>
      </c>
      <c r="B345" s="57">
        <v>25535</v>
      </c>
      <c r="C345" s="58">
        <v>0</v>
      </c>
      <c r="D345" s="57">
        <v>25535</v>
      </c>
      <c r="G345" s="55"/>
      <c r="H345" s="55"/>
      <c r="I345" s="55"/>
    </row>
    <row r="346" spans="1:9" x14ac:dyDescent="0.25">
      <c r="A346" s="12" t="s">
        <v>331</v>
      </c>
      <c r="B346" s="61">
        <v>659</v>
      </c>
      <c r="C346" s="62">
        <v>0</v>
      </c>
      <c r="D346" s="61">
        <v>659</v>
      </c>
      <c r="G346" s="55"/>
      <c r="H346" s="55"/>
      <c r="I346" s="55"/>
    </row>
    <row r="347" spans="1:9" x14ac:dyDescent="0.25">
      <c r="A347" s="12" t="s">
        <v>332</v>
      </c>
      <c r="B347" s="61">
        <v>1789</v>
      </c>
      <c r="C347" s="62">
        <v>0</v>
      </c>
      <c r="D347" s="61">
        <v>1789</v>
      </c>
      <c r="G347" s="55"/>
      <c r="H347" s="55"/>
      <c r="I347" s="55"/>
    </row>
    <row r="348" spans="1:9" x14ac:dyDescent="0.25">
      <c r="A348" s="12" t="s">
        <v>333</v>
      </c>
      <c r="B348" s="61">
        <v>766</v>
      </c>
      <c r="C348" s="62">
        <v>0</v>
      </c>
      <c r="D348" s="61">
        <v>766</v>
      </c>
      <c r="G348" s="55"/>
      <c r="H348" s="55"/>
      <c r="I348" s="55"/>
    </row>
    <row r="349" spans="1:9" x14ac:dyDescent="0.25">
      <c r="A349" s="12" t="s">
        <v>95</v>
      </c>
      <c r="B349" s="61">
        <v>808</v>
      </c>
      <c r="C349" s="62">
        <v>0</v>
      </c>
      <c r="D349" s="61">
        <v>808</v>
      </c>
      <c r="G349" s="55"/>
      <c r="H349" s="55"/>
      <c r="I349" s="55"/>
    </row>
    <row r="350" spans="1:9" x14ac:dyDescent="0.25">
      <c r="A350" s="12" t="s">
        <v>334</v>
      </c>
      <c r="B350" s="61">
        <v>1413</v>
      </c>
      <c r="C350" s="62">
        <v>0</v>
      </c>
      <c r="D350" s="61">
        <v>1413</v>
      </c>
      <c r="G350" s="55"/>
      <c r="H350" s="55"/>
      <c r="I350" s="55"/>
    </row>
    <row r="351" spans="1:9" x14ac:dyDescent="0.25">
      <c r="A351" s="12" t="s">
        <v>335</v>
      </c>
      <c r="B351" s="61">
        <v>345</v>
      </c>
      <c r="C351" s="62">
        <v>0</v>
      </c>
      <c r="D351" s="61">
        <v>345</v>
      </c>
      <c r="G351" s="55"/>
      <c r="H351" s="55"/>
      <c r="I351" s="55"/>
    </row>
    <row r="352" spans="1:9" x14ac:dyDescent="0.25">
      <c r="A352" s="12" t="s">
        <v>336</v>
      </c>
      <c r="B352" s="61">
        <v>1713</v>
      </c>
      <c r="C352" s="62">
        <v>0</v>
      </c>
      <c r="D352" s="61">
        <v>1713</v>
      </c>
      <c r="G352" s="55"/>
      <c r="H352" s="55"/>
      <c r="I352" s="55"/>
    </row>
    <row r="353" spans="1:9" x14ac:dyDescent="0.25">
      <c r="A353" s="12" t="s">
        <v>337</v>
      </c>
      <c r="B353" s="61">
        <v>1483</v>
      </c>
      <c r="C353" s="62">
        <v>0</v>
      </c>
      <c r="D353" s="61">
        <v>1483</v>
      </c>
      <c r="G353" s="55"/>
      <c r="H353" s="55"/>
      <c r="I353" s="55"/>
    </row>
    <row r="354" spans="1:9" x14ac:dyDescent="0.25">
      <c r="A354" s="12" t="s">
        <v>338</v>
      </c>
      <c r="B354" s="61">
        <v>1043</v>
      </c>
      <c r="C354" s="62">
        <v>0</v>
      </c>
      <c r="D354" s="61">
        <v>1043</v>
      </c>
      <c r="G354" s="55"/>
      <c r="H354" s="55"/>
      <c r="I354" s="55"/>
    </row>
    <row r="355" spans="1:9" x14ac:dyDescent="0.25">
      <c r="A355" s="12" t="s">
        <v>339</v>
      </c>
      <c r="B355" s="61">
        <v>1385</v>
      </c>
      <c r="C355" s="62">
        <v>0</v>
      </c>
      <c r="D355" s="61">
        <v>1385</v>
      </c>
      <c r="G355" s="55"/>
      <c r="H355" s="55"/>
      <c r="I355" s="55"/>
    </row>
    <row r="356" spans="1:9" x14ac:dyDescent="0.25">
      <c r="A356" s="12" t="s">
        <v>340</v>
      </c>
      <c r="B356" s="61">
        <v>386</v>
      </c>
      <c r="C356" s="62">
        <v>0</v>
      </c>
      <c r="D356" s="61">
        <v>386</v>
      </c>
      <c r="G356" s="55"/>
      <c r="H356" s="55"/>
      <c r="I356" s="55"/>
    </row>
    <row r="357" spans="1:9" x14ac:dyDescent="0.25">
      <c r="A357" s="12" t="s">
        <v>341</v>
      </c>
      <c r="B357" s="61">
        <v>1701</v>
      </c>
      <c r="C357" s="62">
        <v>0</v>
      </c>
      <c r="D357" s="61">
        <v>1701</v>
      </c>
      <c r="G357" s="55"/>
      <c r="H357" s="55"/>
      <c r="I357" s="55"/>
    </row>
    <row r="358" spans="1:9" x14ac:dyDescent="0.25">
      <c r="A358" s="12" t="s">
        <v>342</v>
      </c>
      <c r="B358" s="61">
        <v>1192</v>
      </c>
      <c r="C358" s="62">
        <v>0</v>
      </c>
      <c r="D358" s="61">
        <v>1192</v>
      </c>
      <c r="G358" s="55"/>
      <c r="H358" s="55"/>
      <c r="I358" s="55"/>
    </row>
    <row r="359" spans="1:9" x14ac:dyDescent="0.25">
      <c r="A359" s="12" t="s">
        <v>343</v>
      </c>
      <c r="B359" s="61">
        <v>498</v>
      </c>
      <c r="C359" s="62">
        <v>0</v>
      </c>
      <c r="D359" s="61">
        <v>498</v>
      </c>
      <c r="G359" s="55"/>
      <c r="H359" s="55"/>
      <c r="I359" s="55"/>
    </row>
    <row r="360" spans="1:9" x14ac:dyDescent="0.25">
      <c r="A360" s="12" t="s">
        <v>344</v>
      </c>
      <c r="B360" s="61">
        <v>1118</v>
      </c>
      <c r="C360" s="62">
        <v>0</v>
      </c>
      <c r="D360" s="61">
        <v>1118</v>
      </c>
      <c r="G360" s="55"/>
      <c r="H360" s="55"/>
      <c r="I360" s="55"/>
    </row>
    <row r="361" spans="1:9" x14ac:dyDescent="0.25">
      <c r="A361" s="12" t="s">
        <v>345</v>
      </c>
      <c r="B361" s="61">
        <v>322</v>
      </c>
      <c r="C361" s="62">
        <v>0</v>
      </c>
      <c r="D361" s="61">
        <v>322</v>
      </c>
      <c r="G361" s="55"/>
      <c r="H361" s="55"/>
      <c r="I361" s="55"/>
    </row>
    <row r="362" spans="1:9" x14ac:dyDescent="0.25">
      <c r="A362" s="12" t="s">
        <v>346</v>
      </c>
      <c r="B362" s="61">
        <v>1241</v>
      </c>
      <c r="C362" s="62">
        <v>0</v>
      </c>
      <c r="D362" s="61">
        <v>1241</v>
      </c>
      <c r="G362" s="55"/>
      <c r="H362" s="55"/>
      <c r="I362" s="55"/>
    </row>
    <row r="363" spans="1:9" x14ac:dyDescent="0.25">
      <c r="A363" s="12" t="s">
        <v>347</v>
      </c>
      <c r="B363" s="61">
        <v>598</v>
      </c>
      <c r="C363" s="62">
        <v>0</v>
      </c>
      <c r="D363" s="61">
        <v>598</v>
      </c>
      <c r="G363" s="55"/>
      <c r="H363" s="55"/>
      <c r="I363" s="55"/>
    </row>
    <row r="364" spans="1:9" x14ac:dyDescent="0.25">
      <c r="A364" s="12" t="s">
        <v>348</v>
      </c>
      <c r="B364" s="61">
        <v>2347</v>
      </c>
      <c r="C364" s="62">
        <v>0</v>
      </c>
      <c r="D364" s="61">
        <v>2347</v>
      </c>
      <c r="G364" s="55"/>
      <c r="H364" s="55"/>
      <c r="I364" s="55"/>
    </row>
    <row r="365" spans="1:9" x14ac:dyDescent="0.25">
      <c r="A365" s="12" t="s">
        <v>349</v>
      </c>
      <c r="B365" s="61">
        <v>620</v>
      </c>
      <c r="C365" s="62">
        <v>0</v>
      </c>
      <c r="D365" s="61">
        <v>620</v>
      </c>
      <c r="G365" s="55"/>
      <c r="H365" s="55"/>
      <c r="I365" s="55"/>
    </row>
    <row r="366" spans="1:9" x14ac:dyDescent="0.25">
      <c r="A366" s="12" t="s">
        <v>350</v>
      </c>
      <c r="B366" s="61">
        <v>415</v>
      </c>
      <c r="C366" s="62">
        <v>0</v>
      </c>
      <c r="D366" s="61">
        <v>415</v>
      </c>
      <c r="G366" s="55"/>
      <c r="H366" s="55"/>
      <c r="I366" s="55"/>
    </row>
    <row r="367" spans="1:9" x14ac:dyDescent="0.25">
      <c r="A367" s="12" t="s">
        <v>351</v>
      </c>
      <c r="B367" s="61">
        <v>2205</v>
      </c>
      <c r="C367" s="62">
        <v>0</v>
      </c>
      <c r="D367" s="61">
        <v>2205</v>
      </c>
      <c r="G367" s="55"/>
      <c r="H367" s="55"/>
      <c r="I367" s="55"/>
    </row>
    <row r="368" spans="1:9" x14ac:dyDescent="0.25">
      <c r="A368" s="12" t="s">
        <v>352</v>
      </c>
      <c r="B368" s="61">
        <v>1210</v>
      </c>
      <c r="C368" s="62">
        <v>0</v>
      </c>
      <c r="D368" s="61">
        <v>1210</v>
      </c>
      <c r="G368" s="55"/>
      <c r="H368" s="55"/>
      <c r="I368" s="55"/>
    </row>
    <row r="369" spans="1:9" x14ac:dyDescent="0.25">
      <c r="A369" s="12" t="s">
        <v>353</v>
      </c>
      <c r="B369" s="61">
        <v>278</v>
      </c>
      <c r="C369" s="62">
        <v>0</v>
      </c>
      <c r="D369" s="61">
        <v>278</v>
      </c>
      <c r="G369" s="55"/>
      <c r="H369" s="55"/>
      <c r="I369" s="55"/>
    </row>
    <row r="370" spans="1:9" ht="15" customHeight="1" x14ac:dyDescent="0.25">
      <c r="A370" s="7" t="s">
        <v>354</v>
      </c>
      <c r="B370" s="57">
        <v>50620</v>
      </c>
      <c r="C370" s="58">
        <v>28275</v>
      </c>
      <c r="D370" s="59">
        <v>22345</v>
      </c>
      <c r="E370" s="32"/>
      <c r="G370" s="55"/>
      <c r="H370" s="55"/>
      <c r="I370" s="55"/>
    </row>
    <row r="371" spans="1:9" x14ac:dyDescent="0.25">
      <c r="A371" s="8" t="s">
        <v>355</v>
      </c>
      <c r="B371" s="61">
        <v>7790</v>
      </c>
      <c r="C371" s="62">
        <v>7790</v>
      </c>
      <c r="D371" s="63">
        <v>0</v>
      </c>
      <c r="G371" s="55"/>
      <c r="H371" s="55"/>
      <c r="I371" s="55"/>
    </row>
    <row r="372" spans="1:9" x14ac:dyDescent="0.25">
      <c r="A372" s="11" t="s">
        <v>356</v>
      </c>
      <c r="B372" s="61">
        <v>7790</v>
      </c>
      <c r="C372" s="62">
        <v>7790</v>
      </c>
      <c r="D372" s="63">
        <v>0</v>
      </c>
      <c r="G372" s="55"/>
      <c r="H372" s="55"/>
      <c r="I372" s="55"/>
    </row>
    <row r="373" spans="1:9" x14ac:dyDescent="0.25">
      <c r="A373" s="8" t="s">
        <v>357</v>
      </c>
      <c r="B373" s="61">
        <v>8433</v>
      </c>
      <c r="C373" s="62">
        <v>5615</v>
      </c>
      <c r="D373" s="63">
        <v>2818</v>
      </c>
      <c r="G373" s="55"/>
      <c r="H373" s="55"/>
      <c r="I373" s="55"/>
    </row>
    <row r="374" spans="1:9" x14ac:dyDescent="0.25">
      <c r="A374" s="11" t="s">
        <v>358</v>
      </c>
      <c r="B374" s="61">
        <v>5615</v>
      </c>
      <c r="C374" s="62">
        <v>5615</v>
      </c>
      <c r="D374" s="63">
        <v>0</v>
      </c>
      <c r="G374" s="55"/>
      <c r="H374" s="55"/>
      <c r="I374" s="55"/>
    </row>
    <row r="375" spans="1:9" x14ac:dyDescent="0.25">
      <c r="A375" s="8" t="s">
        <v>359</v>
      </c>
      <c r="B375" s="61">
        <v>4957</v>
      </c>
      <c r="C375" s="62">
        <v>4957</v>
      </c>
      <c r="D375" s="63">
        <v>0</v>
      </c>
      <c r="G375" s="55"/>
      <c r="H375" s="55"/>
      <c r="I375" s="55"/>
    </row>
    <row r="376" spans="1:9" x14ac:dyDescent="0.25">
      <c r="A376" s="11" t="s">
        <v>360</v>
      </c>
      <c r="B376" s="61">
        <v>4957</v>
      </c>
      <c r="C376" s="62">
        <v>4957</v>
      </c>
      <c r="D376" s="63">
        <v>0</v>
      </c>
      <c r="G376" s="55"/>
      <c r="H376" s="55"/>
      <c r="I376" s="55"/>
    </row>
    <row r="377" spans="1:9" x14ac:dyDescent="0.25">
      <c r="A377" s="8" t="s">
        <v>361</v>
      </c>
      <c r="B377" s="61">
        <v>6326</v>
      </c>
      <c r="C377" s="62">
        <v>4841</v>
      </c>
      <c r="D377" s="63">
        <v>1485</v>
      </c>
      <c r="G377" s="55"/>
      <c r="H377" s="55"/>
      <c r="I377" s="55"/>
    </row>
    <row r="378" spans="1:9" x14ac:dyDescent="0.25">
      <c r="A378" s="11" t="s">
        <v>362</v>
      </c>
      <c r="B378" s="61">
        <v>4841</v>
      </c>
      <c r="C378" s="62">
        <v>4841</v>
      </c>
      <c r="D378" s="63">
        <v>0</v>
      </c>
      <c r="G378" s="55"/>
      <c r="H378" s="55"/>
      <c r="I378" s="55"/>
    </row>
    <row r="379" spans="1:9" x14ac:dyDescent="0.25">
      <c r="A379" s="8" t="s">
        <v>363</v>
      </c>
      <c r="B379" s="61">
        <v>5345</v>
      </c>
      <c r="C379" s="62">
        <v>5072</v>
      </c>
      <c r="D379" s="63">
        <v>273</v>
      </c>
      <c r="G379" s="55"/>
      <c r="H379" s="55"/>
      <c r="I379" s="55"/>
    </row>
    <row r="380" spans="1:9" x14ac:dyDescent="0.25">
      <c r="A380" s="11" t="s">
        <v>364</v>
      </c>
      <c r="B380" s="61">
        <v>5072</v>
      </c>
      <c r="C380" s="62">
        <v>5072</v>
      </c>
      <c r="D380" s="63">
        <v>0</v>
      </c>
      <c r="G380" s="55"/>
      <c r="H380" s="55"/>
      <c r="I380" s="55"/>
    </row>
    <row r="381" spans="1:9" x14ac:dyDescent="0.25">
      <c r="A381" s="12" t="s">
        <v>365</v>
      </c>
      <c r="B381" s="61">
        <v>3127</v>
      </c>
      <c r="C381" s="62">
        <v>0</v>
      </c>
      <c r="D381" s="61">
        <v>3127</v>
      </c>
      <c r="G381" s="55"/>
      <c r="H381" s="55"/>
      <c r="I381" s="55"/>
    </row>
    <row r="382" spans="1:9" x14ac:dyDescent="0.25">
      <c r="A382" s="12" t="s">
        <v>366</v>
      </c>
      <c r="B382" s="61">
        <v>2931</v>
      </c>
      <c r="C382" s="62">
        <v>0</v>
      </c>
      <c r="D382" s="61">
        <v>2931</v>
      </c>
      <c r="G382" s="55"/>
      <c r="H382" s="55"/>
      <c r="I382" s="55"/>
    </row>
    <row r="383" spans="1:9" x14ac:dyDescent="0.25">
      <c r="A383" s="12" t="s">
        <v>367</v>
      </c>
      <c r="B383" s="61">
        <v>3260</v>
      </c>
      <c r="C383" s="62">
        <v>0</v>
      </c>
      <c r="D383" s="61">
        <v>3260</v>
      </c>
      <c r="G383" s="55"/>
      <c r="H383" s="55"/>
      <c r="I383" s="55"/>
    </row>
    <row r="384" spans="1:9" x14ac:dyDescent="0.25">
      <c r="A384" s="12" t="s">
        <v>368</v>
      </c>
      <c r="B384" s="61">
        <v>2383</v>
      </c>
      <c r="C384" s="62">
        <v>0</v>
      </c>
      <c r="D384" s="61">
        <v>2383</v>
      </c>
      <c r="G384" s="55"/>
      <c r="H384" s="55"/>
      <c r="I384" s="55"/>
    </row>
    <row r="385" spans="1:9" x14ac:dyDescent="0.25">
      <c r="A385" s="12" t="s">
        <v>369</v>
      </c>
      <c r="B385" s="61">
        <v>1614</v>
      </c>
      <c r="C385" s="62">
        <v>0</v>
      </c>
      <c r="D385" s="61">
        <v>1614</v>
      </c>
      <c r="G385" s="55"/>
      <c r="H385" s="55"/>
      <c r="I385" s="55"/>
    </row>
    <row r="386" spans="1:9" x14ac:dyDescent="0.25">
      <c r="A386" s="12" t="s">
        <v>370</v>
      </c>
      <c r="B386" s="61">
        <v>1553</v>
      </c>
      <c r="C386" s="62">
        <v>0</v>
      </c>
      <c r="D386" s="61">
        <v>1553</v>
      </c>
      <c r="G386" s="55"/>
      <c r="H386" s="55"/>
      <c r="I386" s="55"/>
    </row>
    <row r="387" spans="1:9" x14ac:dyDescent="0.25">
      <c r="A387" s="12" t="s">
        <v>371</v>
      </c>
      <c r="B387" s="61">
        <v>1762</v>
      </c>
      <c r="C387" s="62">
        <v>0</v>
      </c>
      <c r="D387" s="61">
        <v>1762</v>
      </c>
      <c r="G387" s="55"/>
      <c r="H387" s="55"/>
      <c r="I387" s="55"/>
    </row>
    <row r="388" spans="1:9" x14ac:dyDescent="0.25">
      <c r="A388" s="12" t="s">
        <v>372</v>
      </c>
      <c r="B388" s="61">
        <v>1139</v>
      </c>
      <c r="C388" s="62">
        <v>0</v>
      </c>
      <c r="D388" s="61">
        <v>1139</v>
      </c>
      <c r="G388" s="55"/>
      <c r="H388" s="55"/>
      <c r="I388" s="55"/>
    </row>
    <row r="389" spans="1:9" x14ac:dyDescent="0.25">
      <c r="A389" s="7" t="s">
        <v>1261</v>
      </c>
      <c r="B389" s="57">
        <v>15274</v>
      </c>
      <c r="C389" s="58">
        <v>6463</v>
      </c>
      <c r="D389" s="59">
        <v>8811</v>
      </c>
      <c r="G389" s="55"/>
      <c r="H389" s="55"/>
      <c r="I389" s="55"/>
    </row>
    <row r="390" spans="1:9" x14ac:dyDescent="0.25">
      <c r="A390" s="8" t="s">
        <v>373</v>
      </c>
      <c r="B390" s="61">
        <v>6463</v>
      </c>
      <c r="C390" s="62">
        <v>6463</v>
      </c>
      <c r="D390" s="63">
        <v>0</v>
      </c>
      <c r="G390" s="55"/>
      <c r="H390" s="55"/>
      <c r="I390" s="55"/>
    </row>
    <row r="391" spans="1:9" x14ac:dyDescent="0.25">
      <c r="A391" s="11" t="s">
        <v>374</v>
      </c>
      <c r="B391" s="61">
        <v>6463</v>
      </c>
      <c r="C391" s="62">
        <v>6463</v>
      </c>
      <c r="D391" s="63">
        <v>0</v>
      </c>
      <c r="F391" s="17"/>
      <c r="G391" s="87"/>
      <c r="H391" s="87"/>
      <c r="I391" s="55"/>
    </row>
    <row r="392" spans="1:9" x14ac:dyDescent="0.25">
      <c r="A392" s="12" t="s">
        <v>375</v>
      </c>
      <c r="B392" s="61">
        <v>768</v>
      </c>
      <c r="C392" s="62">
        <v>0</v>
      </c>
      <c r="D392" s="61">
        <v>768</v>
      </c>
      <c r="F392" s="17"/>
      <c r="G392" s="87"/>
      <c r="H392" s="87"/>
      <c r="I392" s="55"/>
    </row>
    <row r="393" spans="1:9" x14ac:dyDescent="0.25">
      <c r="A393" s="12" t="s">
        <v>377</v>
      </c>
      <c r="B393" s="61">
        <v>753</v>
      </c>
      <c r="C393" s="62">
        <v>0</v>
      </c>
      <c r="D393" s="61">
        <v>753</v>
      </c>
      <c r="F393" s="17"/>
      <c r="G393" s="87"/>
      <c r="H393" s="87"/>
      <c r="I393" s="55"/>
    </row>
    <row r="394" spans="1:9" x14ac:dyDescent="0.25">
      <c r="A394" s="12" t="s">
        <v>378</v>
      </c>
      <c r="B394" s="61">
        <v>534</v>
      </c>
      <c r="C394" s="62">
        <v>0</v>
      </c>
      <c r="D394" s="61">
        <v>534</v>
      </c>
      <c r="F394" s="17"/>
      <c r="G394" s="87"/>
      <c r="H394" s="87"/>
      <c r="I394" s="55"/>
    </row>
    <row r="395" spans="1:9" x14ac:dyDescent="0.25">
      <c r="A395" s="12" t="s">
        <v>379</v>
      </c>
      <c r="B395" s="61">
        <v>2215</v>
      </c>
      <c r="C395" s="62">
        <v>0</v>
      </c>
      <c r="D395" s="61">
        <v>2215</v>
      </c>
      <c r="F395" s="17"/>
      <c r="G395" s="87"/>
      <c r="H395" s="87"/>
      <c r="I395" s="55"/>
    </row>
    <row r="396" spans="1:9" x14ac:dyDescent="0.25">
      <c r="A396" s="12" t="s">
        <v>380</v>
      </c>
      <c r="B396" s="61">
        <v>1333</v>
      </c>
      <c r="C396" s="62">
        <v>0</v>
      </c>
      <c r="D396" s="61">
        <v>1333</v>
      </c>
      <c r="G396" s="55"/>
      <c r="H396" s="55"/>
      <c r="I396" s="55"/>
    </row>
    <row r="397" spans="1:9" x14ac:dyDescent="0.25">
      <c r="A397" s="12" t="s">
        <v>381</v>
      </c>
      <c r="B397" s="61">
        <v>1706</v>
      </c>
      <c r="C397" s="62">
        <v>0</v>
      </c>
      <c r="D397" s="61">
        <v>1706</v>
      </c>
      <c r="G397" s="55"/>
      <c r="H397" s="55"/>
      <c r="I397" s="55"/>
    </row>
    <row r="398" spans="1:9" x14ac:dyDescent="0.25">
      <c r="A398" s="12" t="s">
        <v>382</v>
      </c>
      <c r="B398" s="61">
        <v>1502</v>
      </c>
      <c r="C398" s="62">
        <v>0</v>
      </c>
      <c r="D398" s="61">
        <v>1502</v>
      </c>
      <c r="G398" s="55"/>
      <c r="H398" s="55"/>
      <c r="I398" s="55"/>
    </row>
    <row r="399" spans="1:9" x14ac:dyDescent="0.25">
      <c r="A399" s="7" t="s">
        <v>1267</v>
      </c>
      <c r="B399" s="57">
        <v>49726</v>
      </c>
      <c r="C399" s="58">
        <v>44669</v>
      </c>
      <c r="D399" s="59">
        <v>5057</v>
      </c>
      <c r="F399" s="81"/>
      <c r="G399" s="81"/>
      <c r="H399" s="55"/>
      <c r="I399" s="55"/>
    </row>
    <row r="400" spans="1:9" x14ac:dyDescent="0.25">
      <c r="A400" s="8" t="s">
        <v>383</v>
      </c>
      <c r="B400" s="61">
        <v>42333</v>
      </c>
      <c r="C400" s="62">
        <v>42272</v>
      </c>
      <c r="D400" s="63">
        <v>61</v>
      </c>
      <c r="G400" s="55"/>
      <c r="H400" s="55"/>
      <c r="I400" s="55"/>
    </row>
    <row r="401" spans="1:9" x14ac:dyDescent="0.25">
      <c r="A401" s="11" t="s">
        <v>384</v>
      </c>
      <c r="B401" s="61">
        <v>42272</v>
      </c>
      <c r="C401" s="62">
        <v>42272</v>
      </c>
      <c r="D401" s="63">
        <v>0</v>
      </c>
      <c r="G401" s="55"/>
      <c r="H401" s="55"/>
      <c r="I401" s="55"/>
    </row>
    <row r="402" spans="1:9" x14ac:dyDescent="0.25">
      <c r="A402" s="8" t="s">
        <v>385</v>
      </c>
      <c r="B402" s="61">
        <v>854</v>
      </c>
      <c r="C402" s="62">
        <v>854</v>
      </c>
      <c r="D402" s="63">
        <v>0</v>
      </c>
      <c r="G402" s="55"/>
      <c r="H402" s="55"/>
      <c r="I402" s="55"/>
    </row>
    <row r="403" spans="1:9" x14ac:dyDescent="0.25">
      <c r="A403" s="11" t="s">
        <v>386</v>
      </c>
      <c r="B403" s="61">
        <v>854</v>
      </c>
      <c r="C403" s="62">
        <v>854</v>
      </c>
      <c r="D403" s="63">
        <v>0</v>
      </c>
      <c r="G403" s="55"/>
      <c r="H403" s="55"/>
      <c r="I403" s="55"/>
    </row>
    <row r="404" spans="1:9" x14ac:dyDescent="0.25">
      <c r="A404" s="8" t="s">
        <v>387</v>
      </c>
      <c r="B404" s="61">
        <v>1543</v>
      </c>
      <c r="C404" s="62">
        <v>1543</v>
      </c>
      <c r="D404" s="63">
        <v>0</v>
      </c>
      <c r="G404" s="55"/>
      <c r="H404" s="55"/>
      <c r="I404" s="55"/>
    </row>
    <row r="405" spans="1:9" x14ac:dyDescent="0.25">
      <c r="A405" s="11" t="s">
        <v>388</v>
      </c>
      <c r="B405" s="61">
        <v>1543</v>
      </c>
      <c r="C405" s="62">
        <v>1543</v>
      </c>
      <c r="D405" s="63">
        <v>0</v>
      </c>
      <c r="G405" s="55"/>
      <c r="H405" s="55"/>
      <c r="I405" s="55"/>
    </row>
    <row r="406" spans="1:9" x14ac:dyDescent="0.25">
      <c r="A406" s="12" t="s">
        <v>389</v>
      </c>
      <c r="B406" s="61">
        <v>1287</v>
      </c>
      <c r="C406" s="62">
        <v>0</v>
      </c>
      <c r="D406" s="61">
        <v>1287</v>
      </c>
      <c r="G406" s="55"/>
      <c r="H406" s="55"/>
      <c r="I406" s="55"/>
    </row>
    <row r="407" spans="1:9" x14ac:dyDescent="0.25">
      <c r="A407" s="12" t="s">
        <v>390</v>
      </c>
      <c r="B407" s="61">
        <v>1772</v>
      </c>
      <c r="C407" s="62">
        <v>0</v>
      </c>
      <c r="D407" s="61">
        <v>1772</v>
      </c>
      <c r="G407" s="55"/>
      <c r="H407" s="55"/>
      <c r="I407" s="55"/>
    </row>
    <row r="408" spans="1:9" x14ac:dyDescent="0.25">
      <c r="A408" s="12" t="s">
        <v>391</v>
      </c>
      <c r="B408" s="61">
        <v>1004</v>
      </c>
      <c r="C408" s="62">
        <v>0</v>
      </c>
      <c r="D408" s="61">
        <v>1004</v>
      </c>
      <c r="G408" s="55"/>
      <c r="H408" s="55"/>
      <c r="I408" s="55"/>
    </row>
    <row r="409" spans="1:9" x14ac:dyDescent="0.25">
      <c r="A409" s="12" t="s">
        <v>392</v>
      </c>
      <c r="B409" s="61">
        <v>772</v>
      </c>
      <c r="C409" s="62">
        <v>0</v>
      </c>
      <c r="D409" s="61">
        <v>772</v>
      </c>
      <c r="G409" s="55"/>
      <c r="H409" s="55"/>
      <c r="I409" s="55"/>
    </row>
    <row r="410" spans="1:9" ht="30" x14ac:dyDescent="0.25">
      <c r="A410" s="13" t="s">
        <v>393</v>
      </c>
      <c r="B410" s="61">
        <v>161</v>
      </c>
      <c r="C410" s="62">
        <v>0</v>
      </c>
      <c r="D410" s="63">
        <v>161</v>
      </c>
      <c r="G410" s="55"/>
      <c r="H410" s="55"/>
      <c r="I410" s="55"/>
    </row>
    <row r="411" spans="1:9" x14ac:dyDescent="0.25">
      <c r="A411" s="7" t="s">
        <v>1262</v>
      </c>
      <c r="B411" s="57">
        <v>13549</v>
      </c>
      <c r="C411" s="58">
        <v>5144</v>
      </c>
      <c r="D411" s="59">
        <v>8405</v>
      </c>
      <c r="G411" s="55"/>
      <c r="H411" s="55"/>
      <c r="I411" s="55"/>
    </row>
    <row r="412" spans="1:9" x14ac:dyDescent="0.25">
      <c r="A412" s="8" t="s">
        <v>394</v>
      </c>
      <c r="B412" s="61">
        <v>5144</v>
      </c>
      <c r="C412" s="62">
        <v>5144</v>
      </c>
      <c r="D412" s="63">
        <v>0</v>
      </c>
      <c r="G412" s="55"/>
      <c r="H412" s="55"/>
      <c r="I412" s="55"/>
    </row>
    <row r="413" spans="1:9" x14ac:dyDescent="0.25">
      <c r="A413" s="11" t="s">
        <v>395</v>
      </c>
      <c r="B413" s="61">
        <v>5144</v>
      </c>
      <c r="C413" s="62">
        <v>5144</v>
      </c>
      <c r="D413" s="63">
        <v>0</v>
      </c>
      <c r="G413" s="55"/>
      <c r="H413" s="55"/>
      <c r="I413" s="55"/>
    </row>
    <row r="414" spans="1:9" x14ac:dyDescent="0.25">
      <c r="A414" s="12" t="s">
        <v>396</v>
      </c>
      <c r="B414" s="61">
        <v>516</v>
      </c>
      <c r="C414" s="62">
        <v>0</v>
      </c>
      <c r="D414" s="61">
        <v>516</v>
      </c>
      <c r="G414" s="55"/>
      <c r="H414" s="55"/>
      <c r="I414" s="55"/>
    </row>
    <row r="415" spans="1:9" x14ac:dyDescent="0.25">
      <c r="A415" s="12" t="s">
        <v>397</v>
      </c>
      <c r="B415" s="61">
        <v>196</v>
      </c>
      <c r="C415" s="62">
        <v>0</v>
      </c>
      <c r="D415" s="61">
        <v>196</v>
      </c>
      <c r="G415" s="55"/>
      <c r="H415" s="55"/>
      <c r="I415" s="55"/>
    </row>
    <row r="416" spans="1:9" x14ac:dyDescent="0.25">
      <c r="A416" s="12" t="s">
        <v>398</v>
      </c>
      <c r="B416" s="61">
        <v>416</v>
      </c>
      <c r="C416" s="62">
        <v>0</v>
      </c>
      <c r="D416" s="61">
        <v>416</v>
      </c>
      <c r="G416" s="55"/>
      <c r="H416" s="55"/>
      <c r="I416" s="55"/>
    </row>
    <row r="417" spans="1:9" x14ac:dyDescent="0.25">
      <c r="A417" s="12" t="s">
        <v>399</v>
      </c>
      <c r="B417" s="61">
        <v>593</v>
      </c>
      <c r="C417" s="62">
        <v>0</v>
      </c>
      <c r="D417" s="61">
        <v>593</v>
      </c>
      <c r="G417" s="55"/>
      <c r="H417" s="55"/>
      <c r="I417" s="55"/>
    </row>
    <row r="418" spans="1:9" x14ac:dyDescent="0.25">
      <c r="A418" s="12" t="s">
        <v>400</v>
      </c>
      <c r="B418" s="61">
        <v>884</v>
      </c>
      <c r="C418" s="62">
        <v>0</v>
      </c>
      <c r="D418" s="61">
        <v>884</v>
      </c>
      <c r="G418" s="55"/>
      <c r="H418" s="55"/>
      <c r="I418" s="55"/>
    </row>
    <row r="419" spans="1:9" x14ac:dyDescent="0.25">
      <c r="A419" s="12" t="s">
        <v>401</v>
      </c>
      <c r="B419" s="61">
        <v>1303</v>
      </c>
      <c r="C419" s="62">
        <v>0</v>
      </c>
      <c r="D419" s="61">
        <v>1303</v>
      </c>
      <c r="G419" s="55"/>
      <c r="H419" s="55"/>
      <c r="I419" s="55"/>
    </row>
    <row r="420" spans="1:9" x14ac:dyDescent="0.25">
      <c r="A420" s="12" t="s">
        <v>402</v>
      </c>
      <c r="B420" s="61">
        <v>1206</v>
      </c>
      <c r="C420" s="62">
        <v>0</v>
      </c>
      <c r="D420" s="61">
        <v>1206</v>
      </c>
      <c r="G420" s="55"/>
      <c r="H420" s="55"/>
      <c r="I420" s="55"/>
    </row>
    <row r="421" spans="1:9" x14ac:dyDescent="0.25">
      <c r="A421" s="12" t="s">
        <v>403</v>
      </c>
      <c r="B421" s="61">
        <v>252</v>
      </c>
      <c r="C421" s="62">
        <v>0</v>
      </c>
      <c r="D421" s="61">
        <v>252</v>
      </c>
      <c r="G421" s="55"/>
      <c r="H421" s="55"/>
      <c r="I421" s="55"/>
    </row>
    <row r="422" spans="1:9" x14ac:dyDescent="0.25">
      <c r="A422" s="12" t="s">
        <v>404</v>
      </c>
      <c r="B422" s="61">
        <v>741</v>
      </c>
      <c r="C422" s="62">
        <v>0</v>
      </c>
      <c r="D422" s="61">
        <v>741</v>
      </c>
      <c r="G422" s="55"/>
      <c r="H422" s="55"/>
      <c r="I422" s="55"/>
    </row>
    <row r="423" spans="1:9" x14ac:dyDescent="0.25">
      <c r="A423" s="12" t="s">
        <v>405</v>
      </c>
      <c r="B423" s="61">
        <v>965</v>
      </c>
      <c r="C423" s="62">
        <v>0</v>
      </c>
      <c r="D423" s="61">
        <v>965</v>
      </c>
      <c r="G423" s="55"/>
      <c r="H423" s="55"/>
      <c r="I423" s="55"/>
    </row>
    <row r="424" spans="1:9" x14ac:dyDescent="0.25">
      <c r="A424" s="12" t="s">
        <v>406</v>
      </c>
      <c r="B424" s="61">
        <v>931</v>
      </c>
      <c r="C424" s="62">
        <v>0</v>
      </c>
      <c r="D424" s="61">
        <v>931</v>
      </c>
      <c r="G424" s="55"/>
      <c r="H424" s="55"/>
      <c r="I424" s="55"/>
    </row>
    <row r="425" spans="1:9" x14ac:dyDescent="0.25">
      <c r="A425" s="12" t="s">
        <v>407</v>
      </c>
      <c r="B425" s="61">
        <v>100</v>
      </c>
      <c r="C425" s="62">
        <v>0</v>
      </c>
      <c r="D425" s="61">
        <v>100</v>
      </c>
      <c r="G425" s="55"/>
      <c r="H425" s="55"/>
      <c r="I425" s="55"/>
    </row>
    <row r="426" spans="1:9" x14ac:dyDescent="0.25">
      <c r="A426" s="12" t="s">
        <v>408</v>
      </c>
      <c r="B426" s="61">
        <v>302</v>
      </c>
      <c r="C426" s="62">
        <v>0</v>
      </c>
      <c r="D426" s="61">
        <v>302</v>
      </c>
      <c r="G426" s="55"/>
      <c r="H426" s="55"/>
      <c r="I426" s="55"/>
    </row>
    <row r="427" spans="1:9" x14ac:dyDescent="0.25">
      <c r="A427" s="7" t="s">
        <v>409</v>
      </c>
      <c r="B427" s="57">
        <v>28719</v>
      </c>
      <c r="C427" s="58">
        <v>7478</v>
      </c>
      <c r="D427" s="59">
        <v>21241</v>
      </c>
      <c r="G427" s="55"/>
      <c r="H427" s="55"/>
      <c r="I427" s="55"/>
    </row>
    <row r="428" spans="1:9" x14ac:dyDescent="0.25">
      <c r="A428" s="8" t="s">
        <v>410</v>
      </c>
      <c r="B428" s="61">
        <v>7560</v>
      </c>
      <c r="C428" s="62">
        <v>7478</v>
      </c>
      <c r="D428" s="63">
        <v>82</v>
      </c>
      <c r="G428" s="55"/>
      <c r="H428" s="55"/>
      <c r="I428" s="55"/>
    </row>
    <row r="429" spans="1:9" x14ac:dyDescent="0.25">
      <c r="A429" s="11" t="s">
        <v>411</v>
      </c>
      <c r="B429" s="61">
        <v>7478</v>
      </c>
      <c r="C429" s="62">
        <v>7478</v>
      </c>
      <c r="D429" s="63">
        <v>0</v>
      </c>
      <c r="G429" s="55"/>
      <c r="H429" s="55"/>
      <c r="I429" s="55"/>
    </row>
    <row r="430" spans="1:9" x14ac:dyDescent="0.25">
      <c r="A430" s="12" t="s">
        <v>412</v>
      </c>
      <c r="B430" s="61">
        <v>1779</v>
      </c>
      <c r="C430" s="62">
        <v>0</v>
      </c>
      <c r="D430" s="61">
        <v>1779</v>
      </c>
      <c r="G430" s="55"/>
      <c r="H430" s="55"/>
      <c r="I430" s="55"/>
    </row>
    <row r="431" spans="1:9" x14ac:dyDescent="0.25">
      <c r="A431" s="12" t="s">
        <v>413</v>
      </c>
      <c r="B431" s="61">
        <v>1456</v>
      </c>
      <c r="C431" s="62">
        <v>0</v>
      </c>
      <c r="D431" s="61">
        <v>1456</v>
      </c>
      <c r="G431" s="55"/>
      <c r="H431" s="55"/>
      <c r="I431" s="55"/>
    </row>
    <row r="432" spans="1:9" x14ac:dyDescent="0.25">
      <c r="A432" s="12" t="s">
        <v>414</v>
      </c>
      <c r="B432" s="61">
        <v>1213</v>
      </c>
      <c r="C432" s="62">
        <v>0</v>
      </c>
      <c r="D432" s="61">
        <v>1213</v>
      </c>
      <c r="G432" s="55"/>
      <c r="H432" s="55"/>
      <c r="I432" s="55"/>
    </row>
    <row r="433" spans="1:9" x14ac:dyDescent="0.25">
      <c r="A433" s="12" t="s">
        <v>415</v>
      </c>
      <c r="B433" s="61">
        <v>2220</v>
      </c>
      <c r="C433" s="62">
        <v>0</v>
      </c>
      <c r="D433" s="61">
        <v>2220</v>
      </c>
      <c r="G433" s="55"/>
      <c r="H433" s="55"/>
      <c r="I433" s="55"/>
    </row>
    <row r="434" spans="1:9" x14ac:dyDescent="0.25">
      <c r="A434" s="8" t="s">
        <v>416</v>
      </c>
      <c r="B434" s="61">
        <v>1298</v>
      </c>
      <c r="C434" s="62">
        <v>0</v>
      </c>
      <c r="D434" s="61">
        <v>1298</v>
      </c>
      <c r="G434" s="55"/>
      <c r="H434" s="55"/>
      <c r="I434" s="55"/>
    </row>
    <row r="435" spans="1:9" x14ac:dyDescent="0.25">
      <c r="A435" s="12" t="s">
        <v>417</v>
      </c>
      <c r="B435" s="61">
        <v>498</v>
      </c>
      <c r="C435" s="62">
        <v>0</v>
      </c>
      <c r="D435" s="61">
        <v>498</v>
      </c>
      <c r="G435" s="55"/>
      <c r="H435" s="55"/>
      <c r="I435" s="55"/>
    </row>
    <row r="436" spans="1:9" x14ac:dyDescent="0.25">
      <c r="A436" s="12" t="s">
        <v>418</v>
      </c>
      <c r="B436" s="61">
        <v>1133</v>
      </c>
      <c r="C436" s="62">
        <v>0</v>
      </c>
      <c r="D436" s="61">
        <v>1133</v>
      </c>
      <c r="G436" s="55"/>
      <c r="H436" s="55"/>
      <c r="I436" s="55"/>
    </row>
    <row r="437" spans="1:9" x14ac:dyDescent="0.25">
      <c r="A437" s="12" t="s">
        <v>419</v>
      </c>
      <c r="B437" s="61">
        <v>1494</v>
      </c>
      <c r="C437" s="62">
        <v>0</v>
      </c>
      <c r="D437" s="61">
        <v>1494</v>
      </c>
      <c r="G437" s="55"/>
      <c r="H437" s="55"/>
      <c r="I437" s="55"/>
    </row>
    <row r="438" spans="1:9" x14ac:dyDescent="0.25">
      <c r="A438" s="12" t="s">
        <v>420</v>
      </c>
      <c r="B438" s="61">
        <v>687</v>
      </c>
      <c r="C438" s="62">
        <v>0</v>
      </c>
      <c r="D438" s="61">
        <v>687</v>
      </c>
      <c r="G438" s="55"/>
      <c r="H438" s="55"/>
      <c r="I438" s="55"/>
    </row>
    <row r="439" spans="1:9" x14ac:dyDescent="0.25">
      <c r="A439" s="12" t="s">
        <v>421</v>
      </c>
      <c r="B439" s="61">
        <v>848</v>
      </c>
      <c r="C439" s="62">
        <v>0</v>
      </c>
      <c r="D439" s="61">
        <v>848</v>
      </c>
      <c r="G439" s="55"/>
      <c r="H439" s="55"/>
      <c r="I439" s="55"/>
    </row>
    <row r="440" spans="1:9" x14ac:dyDescent="0.25">
      <c r="A440" s="12" t="s">
        <v>422</v>
      </c>
      <c r="B440" s="61">
        <v>2023</v>
      </c>
      <c r="C440" s="62">
        <v>0</v>
      </c>
      <c r="D440" s="61">
        <v>2023</v>
      </c>
      <c r="G440" s="55"/>
      <c r="H440" s="55"/>
      <c r="I440" s="55"/>
    </row>
    <row r="441" spans="1:9" x14ac:dyDescent="0.25">
      <c r="A441" s="12" t="s">
        <v>423</v>
      </c>
      <c r="B441" s="61">
        <v>947</v>
      </c>
      <c r="C441" s="62">
        <v>0</v>
      </c>
      <c r="D441" s="61">
        <v>947</v>
      </c>
      <c r="G441" s="55"/>
      <c r="H441" s="55"/>
      <c r="I441" s="55"/>
    </row>
    <row r="442" spans="1:9" x14ac:dyDescent="0.25">
      <c r="A442" s="12" t="s">
        <v>424</v>
      </c>
      <c r="B442" s="61">
        <v>1631</v>
      </c>
      <c r="C442" s="62">
        <v>0</v>
      </c>
      <c r="D442" s="61">
        <v>1631</v>
      </c>
      <c r="G442" s="55"/>
      <c r="H442" s="55"/>
      <c r="I442" s="55"/>
    </row>
    <row r="443" spans="1:9" x14ac:dyDescent="0.25">
      <c r="A443" s="12" t="s">
        <v>425</v>
      </c>
      <c r="B443" s="61">
        <v>810</v>
      </c>
      <c r="C443" s="62">
        <v>0</v>
      </c>
      <c r="D443" s="61">
        <v>810</v>
      </c>
      <c r="G443" s="55"/>
      <c r="H443" s="55"/>
      <c r="I443" s="55"/>
    </row>
    <row r="444" spans="1:9" x14ac:dyDescent="0.25">
      <c r="A444" s="12" t="s">
        <v>426</v>
      </c>
      <c r="B444" s="61">
        <v>359</v>
      </c>
      <c r="C444" s="62">
        <v>0</v>
      </c>
      <c r="D444" s="61">
        <v>359</v>
      </c>
      <c r="G444" s="55"/>
      <c r="H444" s="55"/>
      <c r="I444" s="55"/>
    </row>
    <row r="445" spans="1:9" x14ac:dyDescent="0.25">
      <c r="A445" s="12" t="s">
        <v>427</v>
      </c>
      <c r="B445" s="61">
        <v>858</v>
      </c>
      <c r="C445" s="62">
        <v>0</v>
      </c>
      <c r="D445" s="61">
        <v>858</v>
      </c>
      <c r="G445" s="55"/>
      <c r="H445" s="55"/>
      <c r="I445" s="55"/>
    </row>
    <row r="446" spans="1:9" x14ac:dyDescent="0.25">
      <c r="A446" s="12" t="s">
        <v>428</v>
      </c>
      <c r="B446" s="61">
        <v>1905</v>
      </c>
      <c r="C446" s="62">
        <v>0</v>
      </c>
      <c r="D446" s="61">
        <v>1905</v>
      </c>
      <c r="G446" s="55"/>
      <c r="H446" s="55"/>
      <c r="I446" s="55"/>
    </row>
    <row r="447" spans="1:9" x14ac:dyDescent="0.25">
      <c r="A447" s="7" t="s">
        <v>429</v>
      </c>
      <c r="B447" s="57">
        <v>33239</v>
      </c>
      <c r="C447" s="58">
        <v>24069</v>
      </c>
      <c r="D447" s="59">
        <v>9170</v>
      </c>
      <c r="G447" s="55"/>
      <c r="H447" s="55"/>
      <c r="I447" s="55"/>
    </row>
    <row r="448" spans="1:9" x14ac:dyDescent="0.25">
      <c r="A448" s="8" t="s">
        <v>430</v>
      </c>
      <c r="B448" s="61">
        <v>14135</v>
      </c>
      <c r="C448" s="62">
        <v>14135</v>
      </c>
      <c r="D448" s="63">
        <v>0</v>
      </c>
      <c r="G448" s="55"/>
      <c r="H448" s="55"/>
      <c r="I448" s="55"/>
    </row>
    <row r="449" spans="1:9" x14ac:dyDescent="0.25">
      <c r="A449" s="11" t="s">
        <v>431</v>
      </c>
      <c r="B449" s="61">
        <v>14135</v>
      </c>
      <c r="C449" s="62">
        <v>14135</v>
      </c>
      <c r="D449" s="63">
        <v>0</v>
      </c>
      <c r="G449" s="55"/>
      <c r="H449" s="55"/>
      <c r="I449" s="55"/>
    </row>
    <row r="450" spans="1:9" x14ac:dyDescent="0.25">
      <c r="A450" s="8" t="s">
        <v>432</v>
      </c>
      <c r="B450" s="61">
        <v>5648</v>
      </c>
      <c r="C450" s="62">
        <v>4982</v>
      </c>
      <c r="D450" s="63">
        <v>666</v>
      </c>
      <c r="G450" s="55"/>
      <c r="H450" s="55"/>
      <c r="I450" s="55"/>
    </row>
    <row r="451" spans="1:9" x14ac:dyDescent="0.25">
      <c r="A451" s="11" t="s">
        <v>433</v>
      </c>
      <c r="B451" s="61">
        <v>4982</v>
      </c>
      <c r="C451" s="62">
        <v>4982</v>
      </c>
      <c r="D451" s="63">
        <v>0</v>
      </c>
      <c r="G451" s="55"/>
      <c r="H451" s="55"/>
      <c r="I451" s="55"/>
    </row>
    <row r="452" spans="1:9" x14ac:dyDescent="0.25">
      <c r="A452" s="8" t="s">
        <v>434</v>
      </c>
      <c r="B452" s="61">
        <v>5262</v>
      </c>
      <c r="C452" s="62">
        <v>4952</v>
      </c>
      <c r="D452" s="63">
        <v>310</v>
      </c>
      <c r="G452" s="55"/>
      <c r="H452" s="55"/>
      <c r="I452" s="55"/>
    </row>
    <row r="453" spans="1:9" x14ac:dyDescent="0.25">
      <c r="A453" s="11" t="s">
        <v>435</v>
      </c>
      <c r="B453" s="61">
        <v>4952</v>
      </c>
      <c r="C453" s="62">
        <v>4952</v>
      </c>
      <c r="D453" s="63">
        <v>0</v>
      </c>
      <c r="G453" s="55"/>
      <c r="H453" s="55"/>
      <c r="I453" s="55"/>
    </row>
    <row r="454" spans="1:9" x14ac:dyDescent="0.25">
      <c r="A454" s="12" t="s">
        <v>436</v>
      </c>
      <c r="B454" s="61">
        <v>527</v>
      </c>
      <c r="C454" s="62">
        <v>0</v>
      </c>
      <c r="D454" s="61">
        <v>527</v>
      </c>
      <c r="G454" s="55"/>
      <c r="H454" s="55"/>
      <c r="I454" s="55"/>
    </row>
    <row r="455" spans="1:9" x14ac:dyDescent="0.25">
      <c r="A455" s="12" t="s">
        <v>437</v>
      </c>
      <c r="B455" s="61">
        <v>415</v>
      </c>
      <c r="C455" s="62">
        <v>0</v>
      </c>
      <c r="D455" s="61">
        <v>415</v>
      </c>
      <c r="G455" s="55"/>
      <c r="H455" s="55"/>
      <c r="I455" s="55"/>
    </row>
    <row r="456" spans="1:9" x14ac:dyDescent="0.25">
      <c r="A456" s="12" t="s">
        <v>438</v>
      </c>
      <c r="B456" s="61">
        <v>1829</v>
      </c>
      <c r="C456" s="62">
        <v>0</v>
      </c>
      <c r="D456" s="61">
        <v>1829</v>
      </c>
      <c r="G456" s="55"/>
      <c r="H456" s="55"/>
      <c r="I456" s="55"/>
    </row>
    <row r="457" spans="1:9" x14ac:dyDescent="0.25">
      <c r="A457" s="12" t="s">
        <v>262</v>
      </c>
      <c r="B457" s="61">
        <v>1231</v>
      </c>
      <c r="C457" s="62">
        <v>0</v>
      </c>
      <c r="D457" s="61">
        <v>1231</v>
      </c>
      <c r="G457" s="55"/>
      <c r="H457" s="55"/>
      <c r="I457" s="55"/>
    </row>
    <row r="458" spans="1:9" x14ac:dyDescent="0.25">
      <c r="A458" s="12" t="s">
        <v>439</v>
      </c>
      <c r="B458" s="61">
        <v>288</v>
      </c>
      <c r="C458" s="62">
        <v>0</v>
      </c>
      <c r="D458" s="61">
        <v>288</v>
      </c>
      <c r="G458" s="55"/>
      <c r="H458" s="55"/>
      <c r="I458" s="55"/>
    </row>
    <row r="459" spans="1:9" x14ac:dyDescent="0.25">
      <c r="A459" s="12" t="s">
        <v>440</v>
      </c>
      <c r="B459" s="61">
        <v>2063</v>
      </c>
      <c r="C459" s="62">
        <v>0</v>
      </c>
      <c r="D459" s="61">
        <v>2063</v>
      </c>
      <c r="G459" s="55"/>
      <c r="H459" s="55"/>
      <c r="I459" s="55"/>
    </row>
    <row r="460" spans="1:9" x14ac:dyDescent="0.25">
      <c r="A460" s="12" t="s">
        <v>441</v>
      </c>
      <c r="B460" s="61">
        <v>1595</v>
      </c>
      <c r="C460" s="62">
        <v>0</v>
      </c>
      <c r="D460" s="61">
        <v>1595</v>
      </c>
      <c r="G460" s="55"/>
      <c r="H460" s="55"/>
      <c r="I460" s="55"/>
    </row>
    <row r="461" spans="1:9" x14ac:dyDescent="0.25">
      <c r="A461" s="12" t="s">
        <v>442</v>
      </c>
      <c r="B461" s="61">
        <v>246</v>
      </c>
      <c r="C461" s="62">
        <v>0</v>
      </c>
      <c r="D461" s="61">
        <v>246</v>
      </c>
      <c r="G461" s="55"/>
      <c r="H461" s="55"/>
      <c r="I461" s="55"/>
    </row>
    <row r="462" spans="1:9" x14ac:dyDescent="0.25">
      <c r="A462" s="7" t="s">
        <v>1270</v>
      </c>
      <c r="B462" s="57">
        <v>65429</v>
      </c>
      <c r="C462" s="58">
        <v>52974</v>
      </c>
      <c r="D462" s="59">
        <v>12455</v>
      </c>
      <c r="G462" s="55"/>
      <c r="H462" s="55"/>
      <c r="I462" s="55"/>
    </row>
    <row r="463" spans="1:9" x14ac:dyDescent="0.25">
      <c r="A463" s="8" t="s">
        <v>443</v>
      </c>
      <c r="B463" s="61">
        <v>47608</v>
      </c>
      <c r="C463" s="62">
        <v>47608</v>
      </c>
      <c r="D463" s="63">
        <v>0</v>
      </c>
      <c r="G463" s="55"/>
      <c r="H463" s="55"/>
      <c r="I463" s="55"/>
    </row>
    <row r="464" spans="1:9" x14ac:dyDescent="0.25">
      <c r="A464" s="11" t="s">
        <v>444</v>
      </c>
      <c r="B464" s="61">
        <v>47608</v>
      </c>
      <c r="C464" s="62">
        <v>47608</v>
      </c>
      <c r="D464" s="63">
        <v>0</v>
      </c>
      <c r="G464" s="55"/>
      <c r="H464" s="55"/>
      <c r="I464" s="55"/>
    </row>
    <row r="465" spans="1:9" x14ac:dyDescent="0.25">
      <c r="A465" s="8" t="s">
        <v>445</v>
      </c>
      <c r="B465" s="61">
        <v>5516</v>
      </c>
      <c r="C465" s="62">
        <v>5366</v>
      </c>
      <c r="D465" s="63">
        <v>150</v>
      </c>
      <c r="G465" s="55"/>
      <c r="H465" s="55"/>
      <c r="I465" s="55"/>
    </row>
    <row r="466" spans="1:9" x14ac:dyDescent="0.25">
      <c r="A466" s="11" t="s">
        <v>446</v>
      </c>
      <c r="B466" s="61">
        <v>5366</v>
      </c>
      <c r="C466" s="62">
        <v>5366</v>
      </c>
      <c r="D466" s="63">
        <v>0</v>
      </c>
      <c r="G466" s="55"/>
      <c r="H466" s="55"/>
      <c r="I466" s="55"/>
    </row>
    <row r="467" spans="1:9" x14ac:dyDescent="0.25">
      <c r="A467" s="12" t="s">
        <v>447</v>
      </c>
      <c r="B467" s="61">
        <v>7463</v>
      </c>
      <c r="C467" s="62">
        <v>0</v>
      </c>
      <c r="D467" s="61">
        <v>7463</v>
      </c>
      <c r="G467" s="55"/>
      <c r="H467" s="55"/>
      <c r="I467" s="55"/>
    </row>
    <row r="468" spans="1:9" x14ac:dyDescent="0.25">
      <c r="A468" s="12" t="s">
        <v>448</v>
      </c>
      <c r="B468" s="61">
        <v>2324</v>
      </c>
      <c r="C468" s="62">
        <v>0</v>
      </c>
      <c r="D468" s="61">
        <v>2324</v>
      </c>
      <c r="G468" s="55"/>
      <c r="H468" s="55"/>
      <c r="I468" s="55"/>
    </row>
    <row r="469" spans="1:9" x14ac:dyDescent="0.25">
      <c r="A469" s="12" t="s">
        <v>449</v>
      </c>
      <c r="B469" s="61">
        <v>835</v>
      </c>
      <c r="C469" s="62">
        <v>0</v>
      </c>
      <c r="D469" s="61">
        <v>835</v>
      </c>
      <c r="G469" s="55"/>
      <c r="H469" s="55"/>
      <c r="I469" s="55"/>
    </row>
    <row r="470" spans="1:9" x14ac:dyDescent="0.25">
      <c r="A470" s="12" t="s">
        <v>450</v>
      </c>
      <c r="B470" s="61">
        <v>1683</v>
      </c>
      <c r="C470" s="62">
        <v>0</v>
      </c>
      <c r="D470" s="61">
        <v>1683</v>
      </c>
      <c r="G470" s="55"/>
      <c r="H470" s="55"/>
      <c r="I470" s="55"/>
    </row>
    <row r="471" spans="1:9" ht="28.5" x14ac:dyDescent="0.25">
      <c r="A471" s="15" t="s">
        <v>451</v>
      </c>
      <c r="B471" s="52">
        <v>122947</v>
      </c>
      <c r="C471" s="53">
        <v>0</v>
      </c>
      <c r="D471" s="54">
        <v>122947</v>
      </c>
      <c r="G471" s="55"/>
      <c r="H471" s="55"/>
      <c r="I471" s="55"/>
    </row>
    <row r="472" spans="1:9" x14ac:dyDescent="0.25">
      <c r="A472" s="7" t="s">
        <v>452</v>
      </c>
      <c r="B472" s="57">
        <v>20520</v>
      </c>
      <c r="C472" s="58">
        <v>0</v>
      </c>
      <c r="D472" s="59">
        <v>20520</v>
      </c>
      <c r="G472" s="55"/>
      <c r="H472" s="55"/>
      <c r="I472" s="55"/>
    </row>
    <row r="473" spans="1:9" x14ac:dyDescent="0.25">
      <c r="A473" s="12" t="s">
        <v>453</v>
      </c>
      <c r="B473" s="61">
        <v>1548</v>
      </c>
      <c r="C473" s="62">
        <v>0</v>
      </c>
      <c r="D473" s="61">
        <v>1548</v>
      </c>
      <c r="G473" s="55"/>
      <c r="H473" s="55"/>
      <c r="I473" s="55"/>
    </row>
    <row r="474" spans="1:9" x14ac:dyDescent="0.25">
      <c r="A474" s="12" t="s">
        <v>454</v>
      </c>
      <c r="B474" s="61">
        <v>639</v>
      </c>
      <c r="C474" s="62">
        <v>0</v>
      </c>
      <c r="D474" s="61">
        <v>639</v>
      </c>
      <c r="G474" s="55"/>
      <c r="H474" s="55"/>
      <c r="I474" s="55"/>
    </row>
    <row r="475" spans="1:9" x14ac:dyDescent="0.25">
      <c r="A475" s="12" t="s">
        <v>455</v>
      </c>
      <c r="B475" s="61">
        <v>823</v>
      </c>
      <c r="C475" s="62">
        <v>0</v>
      </c>
      <c r="D475" s="61">
        <v>823</v>
      </c>
      <c r="G475" s="55"/>
      <c r="H475" s="55"/>
      <c r="I475" s="55"/>
    </row>
    <row r="476" spans="1:9" x14ac:dyDescent="0.25">
      <c r="A476" s="12" t="s">
        <v>456</v>
      </c>
      <c r="B476" s="61">
        <v>841</v>
      </c>
      <c r="C476" s="62">
        <v>0</v>
      </c>
      <c r="D476" s="61">
        <v>841</v>
      </c>
      <c r="G476" s="55"/>
      <c r="H476" s="55"/>
      <c r="I476" s="55"/>
    </row>
    <row r="477" spans="1:9" x14ac:dyDescent="0.25">
      <c r="A477" s="12" t="s">
        <v>457</v>
      </c>
      <c r="B477" s="61">
        <v>855</v>
      </c>
      <c r="C477" s="62">
        <v>0</v>
      </c>
      <c r="D477" s="61">
        <v>855</v>
      </c>
      <c r="G477" s="55"/>
      <c r="H477" s="55"/>
      <c r="I477" s="55"/>
    </row>
    <row r="478" spans="1:9" x14ac:dyDescent="0.25">
      <c r="A478" s="12" t="s">
        <v>458</v>
      </c>
      <c r="B478" s="61">
        <v>1821</v>
      </c>
      <c r="C478" s="62">
        <v>0</v>
      </c>
      <c r="D478" s="61">
        <v>1821</v>
      </c>
      <c r="G478" s="55"/>
      <c r="H478" s="55"/>
      <c r="I478" s="55"/>
    </row>
    <row r="479" spans="1:9" x14ac:dyDescent="0.25">
      <c r="A479" s="12" t="s">
        <v>459</v>
      </c>
      <c r="B479" s="61">
        <v>927</v>
      </c>
      <c r="C479" s="62">
        <v>0</v>
      </c>
      <c r="D479" s="61">
        <v>927</v>
      </c>
      <c r="G479" s="55"/>
      <c r="H479" s="55"/>
      <c r="I479" s="55"/>
    </row>
    <row r="480" spans="1:9" x14ac:dyDescent="0.25">
      <c r="A480" s="12" t="s">
        <v>460</v>
      </c>
      <c r="B480" s="61">
        <v>509</v>
      </c>
      <c r="C480" s="62">
        <v>0</v>
      </c>
      <c r="D480" s="61">
        <v>509</v>
      </c>
      <c r="G480" s="55"/>
      <c r="H480" s="55"/>
      <c r="I480" s="55"/>
    </row>
    <row r="481" spans="1:9" x14ac:dyDescent="0.25">
      <c r="A481" s="12" t="s">
        <v>461</v>
      </c>
      <c r="B481" s="61">
        <v>807</v>
      </c>
      <c r="C481" s="62">
        <v>0</v>
      </c>
      <c r="D481" s="61">
        <v>807</v>
      </c>
      <c r="G481" s="55"/>
      <c r="H481" s="55"/>
      <c r="I481" s="55"/>
    </row>
    <row r="482" spans="1:9" x14ac:dyDescent="0.25">
      <c r="A482" s="12" t="s">
        <v>462</v>
      </c>
      <c r="B482" s="61">
        <v>1197</v>
      </c>
      <c r="C482" s="62">
        <v>0</v>
      </c>
      <c r="D482" s="61">
        <v>1197</v>
      </c>
      <c r="G482" s="55"/>
      <c r="H482" s="55"/>
      <c r="I482" s="55"/>
    </row>
    <row r="483" spans="1:9" x14ac:dyDescent="0.25">
      <c r="A483" s="12" t="s">
        <v>463</v>
      </c>
      <c r="B483" s="61">
        <v>1136</v>
      </c>
      <c r="C483" s="62">
        <v>0</v>
      </c>
      <c r="D483" s="61">
        <v>1136</v>
      </c>
      <c r="G483" s="55"/>
      <c r="H483" s="55"/>
      <c r="I483" s="55"/>
    </row>
    <row r="484" spans="1:9" x14ac:dyDescent="0.25">
      <c r="A484" s="12" t="s">
        <v>464</v>
      </c>
      <c r="B484" s="61">
        <v>5228</v>
      </c>
      <c r="C484" s="62">
        <v>0</v>
      </c>
      <c r="D484" s="61">
        <v>5228</v>
      </c>
      <c r="G484" s="55"/>
      <c r="H484" s="55"/>
      <c r="I484" s="55"/>
    </row>
    <row r="485" spans="1:9" x14ac:dyDescent="0.25">
      <c r="A485" s="12" t="s">
        <v>465</v>
      </c>
      <c r="B485" s="61">
        <v>1003</v>
      </c>
      <c r="C485" s="62">
        <v>0</v>
      </c>
      <c r="D485" s="61">
        <v>1003</v>
      </c>
      <c r="G485" s="55"/>
      <c r="H485" s="55"/>
      <c r="I485" s="55"/>
    </row>
    <row r="486" spans="1:9" x14ac:dyDescent="0.25">
      <c r="A486" s="12" t="s">
        <v>466</v>
      </c>
      <c r="B486" s="61">
        <v>938</v>
      </c>
      <c r="C486" s="62">
        <v>0</v>
      </c>
      <c r="D486" s="61">
        <v>938</v>
      </c>
      <c r="G486" s="55"/>
      <c r="H486" s="55"/>
      <c r="I486" s="55"/>
    </row>
    <row r="487" spans="1:9" x14ac:dyDescent="0.25">
      <c r="A487" s="12" t="s">
        <v>467</v>
      </c>
      <c r="B487" s="61">
        <v>746</v>
      </c>
      <c r="C487" s="62">
        <v>0</v>
      </c>
      <c r="D487" s="61">
        <v>746</v>
      </c>
      <c r="G487" s="55"/>
      <c r="H487" s="55"/>
      <c r="I487" s="55"/>
    </row>
    <row r="488" spans="1:9" x14ac:dyDescent="0.25">
      <c r="A488" s="12" t="s">
        <v>468</v>
      </c>
      <c r="B488" s="61">
        <v>730</v>
      </c>
      <c r="C488" s="62">
        <v>0</v>
      </c>
      <c r="D488" s="61">
        <v>730</v>
      </c>
      <c r="G488" s="55"/>
      <c r="H488" s="55"/>
      <c r="I488" s="55"/>
    </row>
    <row r="489" spans="1:9" x14ac:dyDescent="0.25">
      <c r="A489" s="12" t="s">
        <v>469</v>
      </c>
      <c r="B489" s="61">
        <v>772</v>
      </c>
      <c r="C489" s="62">
        <v>0</v>
      </c>
      <c r="D489" s="61">
        <v>772</v>
      </c>
      <c r="G489" s="55"/>
      <c r="H489" s="55"/>
      <c r="I489" s="55"/>
    </row>
    <row r="490" spans="1:9" x14ac:dyDescent="0.25">
      <c r="A490" s="7" t="s">
        <v>470</v>
      </c>
      <c r="B490" s="57">
        <v>11018</v>
      </c>
      <c r="C490" s="58">
        <v>0</v>
      </c>
      <c r="D490" s="57">
        <v>11018</v>
      </c>
      <c r="G490" s="55"/>
      <c r="H490" s="55"/>
      <c r="I490" s="55"/>
    </row>
    <row r="491" spans="1:9" x14ac:dyDescent="0.25">
      <c r="A491" s="12" t="s">
        <v>471</v>
      </c>
      <c r="B491" s="61">
        <v>482</v>
      </c>
      <c r="C491" s="62">
        <v>0</v>
      </c>
      <c r="D491" s="61">
        <v>482</v>
      </c>
      <c r="G491" s="55"/>
      <c r="H491" s="55"/>
      <c r="I491" s="55"/>
    </row>
    <row r="492" spans="1:9" x14ac:dyDescent="0.25">
      <c r="A492" s="12" t="s">
        <v>472</v>
      </c>
      <c r="B492" s="61">
        <v>2626</v>
      </c>
      <c r="C492" s="62">
        <v>0</v>
      </c>
      <c r="D492" s="61">
        <v>2626</v>
      </c>
      <c r="G492" s="55"/>
      <c r="H492" s="55"/>
      <c r="I492" s="55"/>
    </row>
    <row r="493" spans="1:9" x14ac:dyDescent="0.25">
      <c r="A493" s="12" t="s">
        <v>473</v>
      </c>
      <c r="B493" s="61">
        <v>575</v>
      </c>
      <c r="C493" s="62">
        <v>0</v>
      </c>
      <c r="D493" s="61">
        <v>575</v>
      </c>
      <c r="G493" s="55"/>
      <c r="H493" s="55"/>
      <c r="I493" s="55"/>
    </row>
    <row r="494" spans="1:9" x14ac:dyDescent="0.25">
      <c r="A494" s="8" t="s">
        <v>474</v>
      </c>
      <c r="B494" s="61">
        <v>1442</v>
      </c>
      <c r="C494" s="62">
        <v>0</v>
      </c>
      <c r="D494" s="61">
        <v>1442</v>
      </c>
      <c r="G494" s="55"/>
      <c r="H494" s="55"/>
      <c r="I494" s="55"/>
    </row>
    <row r="495" spans="1:9" x14ac:dyDescent="0.25">
      <c r="A495" s="12" t="s">
        <v>475</v>
      </c>
      <c r="B495" s="61">
        <v>377</v>
      </c>
      <c r="C495" s="62">
        <v>0</v>
      </c>
      <c r="D495" s="61">
        <v>377</v>
      </c>
      <c r="G495" s="55"/>
      <c r="H495" s="55"/>
      <c r="I495" s="55"/>
    </row>
    <row r="496" spans="1:9" x14ac:dyDescent="0.25">
      <c r="A496" s="12" t="s">
        <v>476</v>
      </c>
      <c r="B496" s="61">
        <v>640</v>
      </c>
      <c r="C496" s="62">
        <v>0</v>
      </c>
      <c r="D496" s="61">
        <v>640</v>
      </c>
      <c r="G496" s="55"/>
      <c r="H496" s="55"/>
      <c r="I496" s="55"/>
    </row>
    <row r="497" spans="1:9" x14ac:dyDescent="0.25">
      <c r="A497" s="12" t="s">
        <v>477</v>
      </c>
      <c r="B497" s="61">
        <v>584</v>
      </c>
      <c r="C497" s="62">
        <v>0</v>
      </c>
      <c r="D497" s="61">
        <v>584</v>
      </c>
      <c r="G497" s="55"/>
      <c r="H497" s="55"/>
      <c r="I497" s="55"/>
    </row>
    <row r="498" spans="1:9" x14ac:dyDescent="0.25">
      <c r="A498" s="12" t="s">
        <v>478</v>
      </c>
      <c r="B498" s="61">
        <v>928</v>
      </c>
      <c r="C498" s="62">
        <v>0</v>
      </c>
      <c r="D498" s="61">
        <v>928</v>
      </c>
      <c r="G498" s="55"/>
      <c r="H498" s="55"/>
      <c r="I498" s="55"/>
    </row>
    <row r="499" spans="1:9" x14ac:dyDescent="0.25">
      <c r="A499" s="12" t="s">
        <v>479</v>
      </c>
      <c r="B499" s="61">
        <v>656</v>
      </c>
      <c r="C499" s="62">
        <v>0</v>
      </c>
      <c r="D499" s="61">
        <v>656</v>
      </c>
      <c r="G499" s="55"/>
      <c r="H499" s="55"/>
      <c r="I499" s="55"/>
    </row>
    <row r="500" spans="1:9" x14ac:dyDescent="0.25">
      <c r="A500" s="12" t="s">
        <v>480</v>
      </c>
      <c r="B500" s="61">
        <v>830</v>
      </c>
      <c r="C500" s="62">
        <v>0</v>
      </c>
      <c r="D500" s="61">
        <v>830</v>
      </c>
      <c r="G500" s="55"/>
      <c r="H500" s="55"/>
      <c r="I500" s="55"/>
    </row>
    <row r="501" spans="1:9" x14ac:dyDescent="0.25">
      <c r="A501" s="12" t="s">
        <v>481</v>
      </c>
      <c r="B501" s="61">
        <v>475</v>
      </c>
      <c r="C501" s="62">
        <v>0</v>
      </c>
      <c r="D501" s="61">
        <v>475</v>
      </c>
      <c r="G501" s="55"/>
      <c r="H501" s="55"/>
      <c r="I501" s="55"/>
    </row>
    <row r="502" spans="1:9" x14ac:dyDescent="0.25">
      <c r="A502" s="12" t="s">
        <v>482</v>
      </c>
      <c r="B502" s="61">
        <v>1403</v>
      </c>
      <c r="C502" s="62">
        <v>0</v>
      </c>
      <c r="D502" s="61">
        <v>1403</v>
      </c>
      <c r="G502" s="55"/>
      <c r="H502" s="55"/>
      <c r="I502" s="55"/>
    </row>
    <row r="503" spans="1:9" x14ac:dyDescent="0.25">
      <c r="A503" s="7" t="s">
        <v>483</v>
      </c>
      <c r="B503" s="57">
        <v>24923</v>
      </c>
      <c r="C503" s="58">
        <v>0</v>
      </c>
      <c r="D503" s="57">
        <v>24923</v>
      </c>
      <c r="G503" s="55"/>
      <c r="H503" s="55"/>
      <c r="I503" s="55"/>
    </row>
    <row r="504" spans="1:9" x14ac:dyDescent="0.25">
      <c r="A504" s="12" t="s">
        <v>484</v>
      </c>
      <c r="B504" s="61">
        <v>1510</v>
      </c>
      <c r="C504" s="62">
        <v>0</v>
      </c>
      <c r="D504" s="61">
        <v>1510</v>
      </c>
      <c r="G504" s="55"/>
      <c r="H504" s="55"/>
      <c r="I504" s="55"/>
    </row>
    <row r="505" spans="1:9" x14ac:dyDescent="0.25">
      <c r="A505" s="12" t="s">
        <v>485</v>
      </c>
      <c r="B505" s="61">
        <v>5132</v>
      </c>
      <c r="C505" s="62">
        <v>0</v>
      </c>
      <c r="D505" s="61">
        <v>5132</v>
      </c>
      <c r="G505" s="55"/>
      <c r="H505" s="55"/>
      <c r="I505" s="55"/>
    </row>
    <row r="506" spans="1:9" x14ac:dyDescent="0.25">
      <c r="A506" s="12" t="s">
        <v>486</v>
      </c>
      <c r="B506" s="61">
        <v>1411</v>
      </c>
      <c r="C506" s="62">
        <v>0</v>
      </c>
      <c r="D506" s="61">
        <v>1411</v>
      </c>
      <c r="G506" s="55"/>
      <c r="H506" s="55"/>
      <c r="I506" s="55"/>
    </row>
    <row r="507" spans="1:9" x14ac:dyDescent="0.25">
      <c r="A507" s="12" t="s">
        <v>487</v>
      </c>
      <c r="B507" s="61">
        <v>1586</v>
      </c>
      <c r="C507" s="62">
        <v>0</v>
      </c>
      <c r="D507" s="61">
        <v>1586</v>
      </c>
      <c r="G507" s="55"/>
      <c r="H507" s="55"/>
      <c r="I507" s="55"/>
    </row>
    <row r="508" spans="1:9" x14ac:dyDescent="0.25">
      <c r="A508" s="12" t="s">
        <v>488</v>
      </c>
      <c r="B508" s="61">
        <v>1454</v>
      </c>
      <c r="C508" s="62">
        <v>0</v>
      </c>
      <c r="D508" s="61">
        <v>1454</v>
      </c>
      <c r="G508" s="55"/>
      <c r="H508" s="55"/>
      <c r="I508" s="55"/>
    </row>
    <row r="509" spans="1:9" x14ac:dyDescent="0.25">
      <c r="A509" s="12" t="s">
        <v>489</v>
      </c>
      <c r="B509" s="61">
        <v>1691</v>
      </c>
      <c r="C509" s="62">
        <v>0</v>
      </c>
      <c r="D509" s="61">
        <v>1691</v>
      </c>
      <c r="G509" s="55"/>
      <c r="H509" s="55"/>
      <c r="I509" s="55"/>
    </row>
    <row r="510" spans="1:9" x14ac:dyDescent="0.25">
      <c r="A510" s="12" t="s">
        <v>490</v>
      </c>
      <c r="B510" s="61">
        <v>2863</v>
      </c>
      <c r="C510" s="62">
        <v>0</v>
      </c>
      <c r="D510" s="61">
        <v>2863</v>
      </c>
      <c r="G510" s="55"/>
      <c r="H510" s="55"/>
      <c r="I510" s="55"/>
    </row>
    <row r="511" spans="1:9" x14ac:dyDescent="0.25">
      <c r="A511" s="12" t="s">
        <v>491</v>
      </c>
      <c r="B511" s="61">
        <v>1174</v>
      </c>
      <c r="C511" s="62">
        <v>0</v>
      </c>
      <c r="D511" s="61">
        <v>1174</v>
      </c>
      <c r="G511" s="55"/>
      <c r="H511" s="55"/>
      <c r="I511" s="55"/>
    </row>
    <row r="512" spans="1:9" x14ac:dyDescent="0.25">
      <c r="A512" s="12" t="s">
        <v>492</v>
      </c>
      <c r="B512" s="61">
        <v>1690</v>
      </c>
      <c r="C512" s="62">
        <v>0</v>
      </c>
      <c r="D512" s="61">
        <v>1690</v>
      </c>
      <c r="G512" s="55"/>
      <c r="H512" s="55"/>
      <c r="I512" s="55"/>
    </row>
    <row r="513" spans="1:9" x14ac:dyDescent="0.25">
      <c r="A513" s="12" t="s">
        <v>493</v>
      </c>
      <c r="B513" s="61">
        <v>1547</v>
      </c>
      <c r="C513" s="62">
        <v>0</v>
      </c>
      <c r="D513" s="61">
        <v>1547</v>
      </c>
      <c r="G513" s="55"/>
      <c r="H513" s="55"/>
      <c r="I513" s="55"/>
    </row>
    <row r="514" spans="1:9" x14ac:dyDescent="0.25">
      <c r="A514" s="12" t="s">
        <v>494</v>
      </c>
      <c r="B514" s="61">
        <v>1322</v>
      </c>
      <c r="C514" s="62">
        <v>0</v>
      </c>
      <c r="D514" s="61">
        <v>1322</v>
      </c>
      <c r="G514" s="55"/>
      <c r="H514" s="55"/>
      <c r="I514" s="55"/>
    </row>
    <row r="515" spans="1:9" x14ac:dyDescent="0.25">
      <c r="A515" s="12" t="s">
        <v>495</v>
      </c>
      <c r="B515" s="61">
        <v>2184</v>
      </c>
      <c r="C515" s="62">
        <v>0</v>
      </c>
      <c r="D515" s="61">
        <v>2184</v>
      </c>
      <c r="G515" s="55"/>
      <c r="H515" s="55"/>
      <c r="I515" s="55"/>
    </row>
    <row r="516" spans="1:9" x14ac:dyDescent="0.25">
      <c r="A516" s="12" t="s">
        <v>496</v>
      </c>
      <c r="B516" s="61">
        <v>1359</v>
      </c>
      <c r="C516" s="62">
        <v>0</v>
      </c>
      <c r="D516" s="61">
        <v>1359</v>
      </c>
      <c r="G516" s="55"/>
      <c r="H516" s="55"/>
      <c r="I516" s="55"/>
    </row>
    <row r="517" spans="1:9" x14ac:dyDescent="0.25">
      <c r="A517" s="7" t="s">
        <v>497</v>
      </c>
      <c r="B517" s="57">
        <v>15711</v>
      </c>
      <c r="C517" s="58">
        <v>0</v>
      </c>
      <c r="D517" s="57">
        <v>15711</v>
      </c>
      <c r="G517" s="55"/>
      <c r="H517" s="55"/>
      <c r="I517" s="55"/>
    </row>
    <row r="518" spans="1:9" x14ac:dyDescent="0.25">
      <c r="A518" s="12" t="s">
        <v>498</v>
      </c>
      <c r="B518" s="61">
        <v>1096</v>
      </c>
      <c r="C518" s="62">
        <v>0</v>
      </c>
      <c r="D518" s="61">
        <v>1096</v>
      </c>
      <c r="G518" s="55"/>
      <c r="H518" s="55"/>
      <c r="I518" s="55"/>
    </row>
    <row r="519" spans="1:9" x14ac:dyDescent="0.25">
      <c r="A519" s="12" t="s">
        <v>499</v>
      </c>
      <c r="B519" s="61">
        <v>1066</v>
      </c>
      <c r="C519" s="62">
        <v>0</v>
      </c>
      <c r="D519" s="61">
        <v>1066</v>
      </c>
      <c r="G519" s="55"/>
      <c r="H519" s="55"/>
      <c r="I519" s="55"/>
    </row>
    <row r="520" spans="1:9" x14ac:dyDescent="0.25">
      <c r="A520" s="12" t="s">
        <v>500</v>
      </c>
      <c r="B520" s="61">
        <v>1249</v>
      </c>
      <c r="C520" s="62">
        <v>0</v>
      </c>
      <c r="D520" s="61">
        <v>1249</v>
      </c>
      <c r="G520" s="55"/>
      <c r="H520" s="55"/>
      <c r="I520" s="55"/>
    </row>
    <row r="521" spans="1:9" x14ac:dyDescent="0.25">
      <c r="A521" s="12" t="s">
        <v>501</v>
      </c>
      <c r="B521" s="61">
        <v>4882</v>
      </c>
      <c r="C521" s="62">
        <v>0</v>
      </c>
      <c r="D521" s="61">
        <v>4882</v>
      </c>
      <c r="G521" s="55"/>
      <c r="H521" s="55"/>
      <c r="I521" s="55"/>
    </row>
    <row r="522" spans="1:9" x14ac:dyDescent="0.25">
      <c r="A522" s="12" t="s">
        <v>502</v>
      </c>
      <c r="B522" s="61">
        <v>1276</v>
      </c>
      <c r="C522" s="62">
        <v>0</v>
      </c>
      <c r="D522" s="61">
        <v>1276</v>
      </c>
      <c r="G522" s="55"/>
      <c r="H522" s="55"/>
      <c r="I522" s="55"/>
    </row>
    <row r="523" spans="1:9" x14ac:dyDescent="0.25">
      <c r="A523" s="12" t="s">
        <v>503</v>
      </c>
      <c r="B523" s="61">
        <v>904</v>
      </c>
      <c r="C523" s="62">
        <v>0</v>
      </c>
      <c r="D523" s="61">
        <v>904</v>
      </c>
      <c r="G523" s="55"/>
      <c r="H523" s="55"/>
      <c r="I523" s="55"/>
    </row>
    <row r="524" spans="1:9" x14ac:dyDescent="0.25">
      <c r="A524" s="12" t="s">
        <v>504</v>
      </c>
      <c r="B524" s="61">
        <v>1376</v>
      </c>
      <c r="C524" s="62">
        <v>0</v>
      </c>
      <c r="D524" s="61">
        <v>1376</v>
      </c>
      <c r="G524" s="55"/>
      <c r="H524" s="55"/>
      <c r="I524" s="55"/>
    </row>
    <row r="525" spans="1:9" x14ac:dyDescent="0.25">
      <c r="A525" s="12" t="s">
        <v>505</v>
      </c>
      <c r="B525" s="61">
        <v>1362</v>
      </c>
      <c r="C525" s="62">
        <v>0</v>
      </c>
      <c r="D525" s="61">
        <v>1362</v>
      </c>
      <c r="G525" s="55"/>
      <c r="H525" s="55"/>
      <c r="I525" s="55"/>
    </row>
    <row r="526" spans="1:9" x14ac:dyDescent="0.25">
      <c r="A526" s="12" t="s">
        <v>506</v>
      </c>
      <c r="B526" s="61">
        <v>1099</v>
      </c>
      <c r="C526" s="62">
        <v>0</v>
      </c>
      <c r="D526" s="61">
        <v>1099</v>
      </c>
      <c r="G526" s="55"/>
      <c r="H526" s="55"/>
      <c r="I526" s="55"/>
    </row>
    <row r="527" spans="1:9" x14ac:dyDescent="0.25">
      <c r="A527" s="12" t="s">
        <v>507</v>
      </c>
      <c r="B527" s="61">
        <v>1401</v>
      </c>
      <c r="C527" s="62">
        <v>0</v>
      </c>
      <c r="D527" s="61">
        <v>1401</v>
      </c>
      <c r="G527" s="55"/>
      <c r="H527" s="55"/>
      <c r="I527" s="55"/>
    </row>
    <row r="528" spans="1:9" x14ac:dyDescent="0.25">
      <c r="A528" s="7" t="s">
        <v>508</v>
      </c>
      <c r="B528" s="57">
        <v>21245</v>
      </c>
      <c r="C528" s="58">
        <v>0</v>
      </c>
      <c r="D528" s="57">
        <v>21245</v>
      </c>
      <c r="G528" s="55"/>
      <c r="H528" s="55"/>
      <c r="I528" s="55"/>
    </row>
    <row r="529" spans="1:9" x14ac:dyDescent="0.25">
      <c r="A529" s="12" t="s">
        <v>509</v>
      </c>
      <c r="B529" s="61">
        <v>1906</v>
      </c>
      <c r="C529" s="62">
        <v>0</v>
      </c>
      <c r="D529" s="61">
        <v>1906</v>
      </c>
      <c r="G529" s="55"/>
      <c r="H529" s="55"/>
      <c r="I529" s="55"/>
    </row>
    <row r="530" spans="1:9" x14ac:dyDescent="0.25">
      <c r="A530" s="12" t="s">
        <v>510</v>
      </c>
      <c r="B530" s="61">
        <v>1461</v>
      </c>
      <c r="C530" s="62">
        <v>0</v>
      </c>
      <c r="D530" s="61">
        <v>1461</v>
      </c>
      <c r="G530" s="55"/>
      <c r="H530" s="55"/>
      <c r="I530" s="55"/>
    </row>
    <row r="531" spans="1:9" x14ac:dyDescent="0.25">
      <c r="A531" s="12" t="s">
        <v>511</v>
      </c>
      <c r="B531" s="61">
        <v>6644</v>
      </c>
      <c r="C531" s="62">
        <v>0</v>
      </c>
      <c r="D531" s="61">
        <v>6644</v>
      </c>
      <c r="G531" s="55"/>
      <c r="H531" s="55"/>
      <c r="I531" s="55"/>
    </row>
    <row r="532" spans="1:9" x14ac:dyDescent="0.25">
      <c r="A532" s="12" t="s">
        <v>512</v>
      </c>
      <c r="B532" s="61">
        <v>764</v>
      </c>
      <c r="C532" s="62">
        <v>0</v>
      </c>
      <c r="D532" s="61">
        <v>764</v>
      </c>
      <c r="G532" s="55"/>
      <c r="H532" s="55"/>
      <c r="I532" s="55"/>
    </row>
    <row r="533" spans="1:9" x14ac:dyDescent="0.25">
      <c r="A533" s="12" t="s">
        <v>513</v>
      </c>
      <c r="B533" s="61">
        <v>1331</v>
      </c>
      <c r="C533" s="62">
        <v>0</v>
      </c>
      <c r="D533" s="61">
        <v>1331</v>
      </c>
      <c r="G533" s="55"/>
      <c r="H533" s="55"/>
      <c r="I533" s="55"/>
    </row>
    <row r="534" spans="1:9" x14ac:dyDescent="0.25">
      <c r="A534" s="12" t="s">
        <v>514</v>
      </c>
      <c r="B534" s="61">
        <v>1242</v>
      </c>
      <c r="C534" s="62">
        <v>0</v>
      </c>
      <c r="D534" s="61">
        <v>1242</v>
      </c>
      <c r="G534" s="55"/>
      <c r="H534" s="55"/>
      <c r="I534" s="55"/>
    </row>
    <row r="535" spans="1:9" x14ac:dyDescent="0.25">
      <c r="A535" s="12" t="s">
        <v>515</v>
      </c>
      <c r="B535" s="61">
        <v>1194</v>
      </c>
      <c r="C535" s="62">
        <v>0</v>
      </c>
      <c r="D535" s="61">
        <v>1194</v>
      </c>
      <c r="G535" s="55"/>
      <c r="H535" s="55"/>
      <c r="I535" s="55"/>
    </row>
    <row r="536" spans="1:9" x14ac:dyDescent="0.25">
      <c r="A536" s="12" t="s">
        <v>516</v>
      </c>
      <c r="B536" s="61">
        <v>1118</v>
      </c>
      <c r="C536" s="62">
        <v>0</v>
      </c>
      <c r="D536" s="61">
        <v>1118</v>
      </c>
      <c r="G536" s="55"/>
      <c r="H536" s="55"/>
      <c r="I536" s="55"/>
    </row>
    <row r="537" spans="1:9" x14ac:dyDescent="0.25">
      <c r="A537" s="12" t="s">
        <v>517</v>
      </c>
      <c r="B537" s="61">
        <v>1695</v>
      </c>
      <c r="C537" s="62">
        <v>0</v>
      </c>
      <c r="D537" s="61">
        <v>1695</v>
      </c>
      <c r="G537" s="55"/>
      <c r="H537" s="55"/>
      <c r="I537" s="55"/>
    </row>
    <row r="538" spans="1:9" ht="15" customHeight="1" x14ac:dyDescent="0.25">
      <c r="A538" s="12" t="s">
        <v>518</v>
      </c>
      <c r="B538" s="61">
        <v>1387</v>
      </c>
      <c r="C538" s="62">
        <v>0</v>
      </c>
      <c r="D538" s="61">
        <v>1387</v>
      </c>
      <c r="G538" s="55"/>
      <c r="H538" s="55"/>
      <c r="I538" s="55"/>
    </row>
    <row r="539" spans="1:9" x14ac:dyDescent="0.25">
      <c r="A539" s="12" t="s">
        <v>519</v>
      </c>
      <c r="B539" s="61">
        <v>1366</v>
      </c>
      <c r="C539" s="62">
        <v>0</v>
      </c>
      <c r="D539" s="61">
        <v>1366</v>
      </c>
      <c r="G539" s="55"/>
      <c r="H539" s="55"/>
      <c r="I539" s="55"/>
    </row>
    <row r="540" spans="1:9" x14ac:dyDescent="0.25">
      <c r="A540" s="12" t="s">
        <v>520</v>
      </c>
      <c r="B540" s="61">
        <v>1137</v>
      </c>
      <c r="C540" s="62">
        <v>0</v>
      </c>
      <c r="D540" s="61">
        <v>1137</v>
      </c>
      <c r="G540" s="55"/>
      <c r="H540" s="55"/>
      <c r="I540" s="55"/>
    </row>
    <row r="541" spans="1:9" x14ac:dyDescent="0.25">
      <c r="A541" s="7" t="s">
        <v>521</v>
      </c>
      <c r="B541" s="57">
        <v>29530</v>
      </c>
      <c r="C541" s="58">
        <v>0</v>
      </c>
      <c r="D541" s="57">
        <v>29530</v>
      </c>
      <c r="G541" s="55"/>
      <c r="H541" s="55"/>
      <c r="I541" s="55"/>
    </row>
    <row r="542" spans="1:9" x14ac:dyDescent="0.25">
      <c r="A542" s="12" t="s">
        <v>522</v>
      </c>
      <c r="B542" s="61">
        <v>1037</v>
      </c>
      <c r="C542" s="62">
        <v>0</v>
      </c>
      <c r="D542" s="61">
        <v>1037</v>
      </c>
      <c r="G542" s="55"/>
      <c r="H542" s="55"/>
      <c r="I542" s="55"/>
    </row>
    <row r="543" spans="1:9" x14ac:dyDescent="0.25">
      <c r="A543" s="12" t="s">
        <v>523</v>
      </c>
      <c r="B543" s="61">
        <v>966</v>
      </c>
      <c r="C543" s="62">
        <v>0</v>
      </c>
      <c r="D543" s="61">
        <v>966</v>
      </c>
      <c r="G543" s="55"/>
      <c r="H543" s="55"/>
      <c r="I543" s="55"/>
    </row>
    <row r="544" spans="1:9" x14ac:dyDescent="0.25">
      <c r="A544" s="12" t="s">
        <v>524</v>
      </c>
      <c r="B544" s="61">
        <v>3230</v>
      </c>
      <c r="C544" s="62">
        <v>0</v>
      </c>
      <c r="D544" s="61">
        <v>3230</v>
      </c>
      <c r="G544" s="55"/>
      <c r="H544" s="55"/>
      <c r="I544" s="55"/>
    </row>
    <row r="545" spans="1:9" x14ac:dyDescent="0.25">
      <c r="A545" s="12" t="s">
        <v>525</v>
      </c>
      <c r="B545" s="61">
        <v>1580</v>
      </c>
      <c r="C545" s="62">
        <v>0</v>
      </c>
      <c r="D545" s="61">
        <v>1580</v>
      </c>
      <c r="G545" s="55"/>
      <c r="H545" s="55"/>
      <c r="I545" s="55"/>
    </row>
    <row r="546" spans="1:9" x14ac:dyDescent="0.25">
      <c r="A546" s="12" t="s">
        <v>526</v>
      </c>
      <c r="B546" s="61">
        <v>684</v>
      </c>
      <c r="C546" s="62">
        <v>0</v>
      </c>
      <c r="D546" s="61">
        <v>684</v>
      </c>
      <c r="G546" s="55"/>
      <c r="H546" s="55"/>
      <c r="I546" s="55"/>
    </row>
    <row r="547" spans="1:9" x14ac:dyDescent="0.25">
      <c r="A547" s="12" t="s">
        <v>527</v>
      </c>
      <c r="B547" s="61">
        <v>1022</v>
      </c>
      <c r="C547" s="62">
        <v>0</v>
      </c>
      <c r="D547" s="61">
        <v>1022</v>
      </c>
      <c r="G547" s="55"/>
      <c r="H547" s="55"/>
      <c r="I547" s="55"/>
    </row>
    <row r="548" spans="1:9" x14ac:dyDescent="0.25">
      <c r="A548" s="12" t="s">
        <v>528</v>
      </c>
      <c r="B548" s="61">
        <v>1406</v>
      </c>
      <c r="C548" s="62">
        <v>0</v>
      </c>
      <c r="D548" s="61">
        <v>1406</v>
      </c>
      <c r="G548" s="55"/>
      <c r="H548" s="55"/>
      <c r="I548" s="55"/>
    </row>
    <row r="549" spans="1:9" x14ac:dyDescent="0.25">
      <c r="A549" s="12" t="s">
        <v>529</v>
      </c>
      <c r="B549" s="61">
        <v>893</v>
      </c>
      <c r="C549" s="62">
        <v>0</v>
      </c>
      <c r="D549" s="61">
        <v>893</v>
      </c>
      <c r="G549" s="55"/>
      <c r="H549" s="55"/>
      <c r="I549" s="55"/>
    </row>
    <row r="550" spans="1:9" x14ac:dyDescent="0.25">
      <c r="A550" s="12" t="s">
        <v>530</v>
      </c>
      <c r="B550" s="61">
        <v>1060</v>
      </c>
      <c r="C550" s="62">
        <v>0</v>
      </c>
      <c r="D550" s="61">
        <v>1060</v>
      </c>
      <c r="G550" s="55"/>
      <c r="H550" s="55"/>
      <c r="I550" s="55"/>
    </row>
    <row r="551" spans="1:9" x14ac:dyDescent="0.25">
      <c r="A551" s="12" t="s">
        <v>531</v>
      </c>
      <c r="B551" s="61">
        <v>1162</v>
      </c>
      <c r="C551" s="62">
        <v>0</v>
      </c>
      <c r="D551" s="61">
        <v>1162</v>
      </c>
      <c r="G551" s="55"/>
      <c r="H551" s="55"/>
      <c r="I551" s="55"/>
    </row>
    <row r="552" spans="1:9" x14ac:dyDescent="0.25">
      <c r="A552" s="12" t="s">
        <v>532</v>
      </c>
      <c r="B552" s="61">
        <v>14557</v>
      </c>
      <c r="C552" s="62">
        <v>0</v>
      </c>
      <c r="D552" s="61">
        <v>14557</v>
      </c>
      <c r="G552" s="55"/>
      <c r="H552" s="55"/>
      <c r="I552" s="55"/>
    </row>
    <row r="553" spans="1:9" x14ac:dyDescent="0.25">
      <c r="A553" s="12" t="s">
        <v>533</v>
      </c>
      <c r="B553" s="61">
        <v>875</v>
      </c>
      <c r="C553" s="62">
        <v>0</v>
      </c>
      <c r="D553" s="61">
        <v>875</v>
      </c>
      <c r="G553" s="55"/>
      <c r="H553" s="55"/>
      <c r="I553" s="55"/>
    </row>
    <row r="554" spans="1:9" x14ac:dyDescent="0.25">
      <c r="A554" s="16" t="s">
        <v>534</v>
      </c>
      <c r="B554" s="75">
        <v>1058</v>
      </c>
      <c r="C554" s="76">
        <v>0</v>
      </c>
      <c r="D554" s="75">
        <v>1058</v>
      </c>
      <c r="G554" s="55"/>
      <c r="H554" s="55"/>
      <c r="I554" s="55"/>
    </row>
    <row r="555" spans="1:9" x14ac:dyDescent="0.25">
      <c r="G555" s="55"/>
      <c r="H555" s="55"/>
      <c r="I555" s="55"/>
    </row>
    <row r="556" spans="1:9" x14ac:dyDescent="0.25">
      <c r="A556" s="272" t="s">
        <v>1098</v>
      </c>
      <c r="B556" s="273"/>
      <c r="C556" s="273"/>
      <c r="D556" s="273"/>
      <c r="G556" s="55"/>
      <c r="H556" s="55"/>
      <c r="I556" s="55"/>
    </row>
    <row r="557" spans="1:9" x14ac:dyDescent="0.25">
      <c r="A557" s="273"/>
      <c r="B557" s="273"/>
      <c r="C557" s="273"/>
      <c r="D557" s="273"/>
      <c r="G557" s="55"/>
      <c r="H557" s="55"/>
      <c r="I557" s="55"/>
    </row>
    <row r="558" spans="1:9" x14ac:dyDescent="0.25">
      <c r="A558" s="273"/>
      <c r="B558" s="273"/>
      <c r="C558" s="273"/>
      <c r="D558" s="273"/>
      <c r="G558" s="55"/>
      <c r="H558" s="55"/>
      <c r="I558" s="55"/>
    </row>
    <row r="559" spans="1:9" x14ac:dyDescent="0.25">
      <c r="A559" s="273"/>
      <c r="B559" s="273"/>
      <c r="C559" s="273"/>
      <c r="D559" s="273"/>
      <c r="G559" s="55"/>
      <c r="H559" s="55"/>
      <c r="I559" s="55"/>
    </row>
    <row r="560" spans="1:9" x14ac:dyDescent="0.25">
      <c r="A560" s="273"/>
      <c r="B560" s="273"/>
      <c r="C560" s="273"/>
      <c r="D560" s="273"/>
      <c r="G560" s="55"/>
      <c r="H560" s="55"/>
      <c r="I560" s="55"/>
    </row>
    <row r="561" spans="7:9" x14ac:dyDescent="0.25">
      <c r="G561" s="55"/>
      <c r="H561" s="55"/>
      <c r="I561" s="55"/>
    </row>
    <row r="562" spans="7:9" x14ac:dyDescent="0.25">
      <c r="G562" s="55"/>
      <c r="H562" s="55"/>
      <c r="I562" s="55"/>
    </row>
    <row r="563" spans="7:9" x14ac:dyDescent="0.25">
      <c r="G563" s="55"/>
      <c r="H563" s="55"/>
      <c r="I563" s="55"/>
    </row>
    <row r="564" spans="7:9" x14ac:dyDescent="0.25">
      <c r="G564" s="55"/>
      <c r="H564" s="55"/>
      <c r="I564" s="55"/>
    </row>
    <row r="565" spans="7:9" x14ac:dyDescent="0.25">
      <c r="G565" s="55"/>
      <c r="H565" s="55"/>
      <c r="I565" s="55"/>
    </row>
    <row r="566" spans="7:9" x14ac:dyDescent="0.25">
      <c r="G566" s="55"/>
      <c r="H566" s="55"/>
      <c r="I566" s="55"/>
    </row>
    <row r="567" spans="7:9" x14ac:dyDescent="0.25">
      <c r="G567" s="55"/>
      <c r="H567" s="55"/>
      <c r="I567" s="55"/>
    </row>
    <row r="568" spans="7:9" x14ac:dyDescent="0.25">
      <c r="G568" s="55"/>
      <c r="H568" s="55"/>
      <c r="I568" s="55"/>
    </row>
    <row r="569" spans="7:9" x14ac:dyDescent="0.25">
      <c r="G569" s="55"/>
      <c r="H569" s="55"/>
      <c r="I569" s="55"/>
    </row>
    <row r="570" spans="7:9" x14ac:dyDescent="0.25">
      <c r="G570" s="55"/>
      <c r="H570" s="55"/>
      <c r="I570" s="55"/>
    </row>
    <row r="571" spans="7:9" x14ac:dyDescent="0.25">
      <c r="G571" s="55"/>
      <c r="H571" s="55"/>
      <c r="I571" s="55"/>
    </row>
    <row r="572" spans="7:9" x14ac:dyDescent="0.25">
      <c r="G572" s="55"/>
      <c r="H572" s="55"/>
      <c r="I572" s="55"/>
    </row>
    <row r="573" spans="7:9" x14ac:dyDescent="0.25">
      <c r="G573" s="55"/>
      <c r="H573" s="55"/>
      <c r="I573" s="55"/>
    </row>
    <row r="574" spans="7:9" x14ac:dyDescent="0.25">
      <c r="G574" s="55"/>
      <c r="H574" s="55"/>
      <c r="I574" s="55"/>
    </row>
    <row r="575" spans="7:9" x14ac:dyDescent="0.25">
      <c r="G575" s="55"/>
      <c r="H575" s="55"/>
      <c r="I575" s="55"/>
    </row>
    <row r="576" spans="7:9" x14ac:dyDescent="0.25">
      <c r="G576" s="55"/>
      <c r="H576" s="55"/>
      <c r="I576" s="55"/>
    </row>
    <row r="577" spans="7:9" x14ac:dyDescent="0.25">
      <c r="G577" s="55"/>
      <c r="H577" s="55"/>
      <c r="I577" s="55"/>
    </row>
    <row r="578" spans="7:9" x14ac:dyDescent="0.25">
      <c r="G578" s="55"/>
      <c r="H578" s="55"/>
      <c r="I578" s="55"/>
    </row>
    <row r="579" spans="7:9" x14ac:dyDescent="0.25">
      <c r="G579" s="55"/>
      <c r="H579" s="55"/>
      <c r="I579" s="55"/>
    </row>
    <row r="580" spans="7:9" x14ac:dyDescent="0.25">
      <c r="G580" s="55"/>
      <c r="H580" s="55"/>
      <c r="I580" s="55"/>
    </row>
    <row r="581" spans="7:9" x14ac:dyDescent="0.25">
      <c r="G581" s="55"/>
      <c r="H581" s="55"/>
      <c r="I581" s="55"/>
    </row>
    <row r="582" spans="7:9" x14ac:dyDescent="0.25">
      <c r="G582" s="55"/>
      <c r="H582" s="55"/>
      <c r="I582" s="55"/>
    </row>
    <row r="583" spans="7:9" x14ac:dyDescent="0.25">
      <c r="G583" s="55"/>
      <c r="H583" s="55"/>
      <c r="I583" s="55"/>
    </row>
    <row r="584" spans="7:9" x14ac:dyDescent="0.25">
      <c r="G584" s="55"/>
      <c r="H584" s="55"/>
      <c r="I584" s="55"/>
    </row>
    <row r="585" spans="7:9" x14ac:dyDescent="0.25">
      <c r="G585" s="55"/>
      <c r="H585" s="55"/>
      <c r="I585" s="55"/>
    </row>
    <row r="586" spans="7:9" x14ac:dyDescent="0.25">
      <c r="G586" s="55"/>
      <c r="H586" s="55"/>
      <c r="I586" s="55"/>
    </row>
    <row r="587" spans="7:9" x14ac:dyDescent="0.25">
      <c r="G587" s="55"/>
      <c r="H587" s="55"/>
      <c r="I587" s="55"/>
    </row>
    <row r="588" spans="7:9" x14ac:dyDescent="0.25">
      <c r="G588" s="55"/>
      <c r="H588" s="55"/>
      <c r="I588" s="55"/>
    </row>
    <row r="589" spans="7:9" x14ac:dyDescent="0.25">
      <c r="G589" s="55"/>
      <c r="H589" s="55"/>
      <c r="I589" s="55"/>
    </row>
    <row r="590" spans="7:9" x14ac:dyDescent="0.25">
      <c r="G590" s="55"/>
      <c r="H590" s="55"/>
      <c r="I590" s="55"/>
    </row>
    <row r="591" spans="7:9" x14ac:dyDescent="0.25">
      <c r="G591" s="55"/>
      <c r="H591" s="55"/>
      <c r="I591" s="55"/>
    </row>
    <row r="592" spans="7:9" x14ac:dyDescent="0.25">
      <c r="G592" s="55"/>
      <c r="H592" s="55"/>
      <c r="I592" s="55"/>
    </row>
    <row r="593" spans="7:9" x14ac:dyDescent="0.25">
      <c r="G593" s="55"/>
      <c r="H593" s="55"/>
      <c r="I593" s="55"/>
    </row>
    <row r="594" spans="7:9" x14ac:dyDescent="0.25">
      <c r="G594" s="55"/>
      <c r="H594" s="55"/>
      <c r="I594" s="55"/>
    </row>
    <row r="595" spans="7:9" x14ac:dyDescent="0.25">
      <c r="G595" s="55"/>
      <c r="H595" s="55"/>
      <c r="I595" s="55"/>
    </row>
    <row r="596" spans="7:9" x14ac:dyDescent="0.25">
      <c r="G596" s="55"/>
      <c r="H596" s="55"/>
      <c r="I596" s="55"/>
    </row>
    <row r="597" spans="7:9" x14ac:dyDescent="0.25">
      <c r="G597" s="55"/>
      <c r="H597" s="55"/>
      <c r="I597" s="55"/>
    </row>
    <row r="598" spans="7:9" x14ac:dyDescent="0.25">
      <c r="G598" s="55"/>
      <c r="H598" s="55"/>
      <c r="I598" s="55"/>
    </row>
    <row r="599" spans="7:9" x14ac:dyDescent="0.25">
      <c r="G599" s="55"/>
      <c r="H599" s="55"/>
      <c r="I599" s="55"/>
    </row>
    <row r="600" spans="7:9" x14ac:dyDescent="0.25">
      <c r="G600" s="55"/>
      <c r="H600" s="55"/>
      <c r="I600" s="55"/>
    </row>
    <row r="601" spans="7:9" x14ac:dyDescent="0.25">
      <c r="G601" s="55"/>
      <c r="H601" s="55"/>
      <c r="I601" s="55"/>
    </row>
    <row r="602" spans="7:9" x14ac:dyDescent="0.25">
      <c r="G602" s="55"/>
      <c r="H602" s="55"/>
      <c r="I602" s="55"/>
    </row>
    <row r="603" spans="7:9" x14ac:dyDescent="0.25">
      <c r="G603" s="55"/>
      <c r="H603" s="55"/>
      <c r="I603" s="55"/>
    </row>
    <row r="604" spans="7:9" x14ac:dyDescent="0.25">
      <c r="G604" s="55"/>
      <c r="H604" s="55"/>
      <c r="I604" s="55"/>
    </row>
    <row r="605" spans="7:9" x14ac:dyDescent="0.25">
      <c r="G605" s="55"/>
      <c r="H605" s="55"/>
      <c r="I605" s="55"/>
    </row>
    <row r="606" spans="7:9" x14ac:dyDescent="0.25">
      <c r="G606" s="55"/>
      <c r="H606" s="55"/>
      <c r="I606" s="55"/>
    </row>
    <row r="607" spans="7:9" x14ac:dyDescent="0.25">
      <c r="G607" s="55"/>
      <c r="H607" s="55"/>
      <c r="I607" s="55"/>
    </row>
    <row r="608" spans="7:9" x14ac:dyDescent="0.25">
      <c r="G608" s="55"/>
      <c r="H608" s="55"/>
      <c r="I608" s="55"/>
    </row>
    <row r="609" spans="7:9" x14ac:dyDescent="0.25">
      <c r="G609" s="55"/>
      <c r="H609" s="55"/>
      <c r="I609" s="55"/>
    </row>
    <row r="610" spans="7:9" x14ac:dyDescent="0.25">
      <c r="G610" s="55"/>
      <c r="H610" s="55"/>
      <c r="I610" s="55"/>
    </row>
    <row r="611" spans="7:9" x14ac:dyDescent="0.25">
      <c r="G611" s="55"/>
      <c r="H611" s="55"/>
      <c r="I611" s="55"/>
    </row>
    <row r="612" spans="7:9" x14ac:dyDescent="0.25">
      <c r="G612" s="55"/>
      <c r="H612" s="55"/>
      <c r="I612" s="55"/>
    </row>
    <row r="613" spans="7:9" x14ac:dyDescent="0.25">
      <c r="G613" s="55"/>
      <c r="H613" s="55"/>
      <c r="I613" s="55"/>
    </row>
    <row r="614" spans="7:9" x14ac:dyDescent="0.25">
      <c r="G614" s="55"/>
      <c r="H614" s="55"/>
      <c r="I614" s="55"/>
    </row>
    <row r="615" spans="7:9" x14ac:dyDescent="0.25">
      <c r="G615" s="55"/>
      <c r="H615" s="55"/>
      <c r="I615" s="55"/>
    </row>
    <row r="616" spans="7:9" x14ac:dyDescent="0.25">
      <c r="G616" s="55"/>
      <c r="H616" s="55"/>
      <c r="I616" s="55"/>
    </row>
    <row r="617" spans="7:9" x14ac:dyDescent="0.25">
      <c r="G617" s="55"/>
      <c r="H617" s="55"/>
      <c r="I617" s="55"/>
    </row>
    <row r="618" spans="7:9" x14ac:dyDescent="0.25">
      <c r="G618" s="55"/>
      <c r="H618" s="55"/>
      <c r="I618" s="55"/>
    </row>
    <row r="619" spans="7:9" x14ac:dyDescent="0.25">
      <c r="G619" s="55"/>
      <c r="H619" s="55"/>
      <c r="I619" s="55"/>
    </row>
    <row r="620" spans="7:9" x14ac:dyDescent="0.25">
      <c r="G620" s="55"/>
      <c r="H620" s="55"/>
      <c r="I620" s="55"/>
    </row>
    <row r="621" spans="7:9" x14ac:dyDescent="0.25">
      <c r="G621" s="55"/>
      <c r="H621" s="55"/>
      <c r="I621" s="55"/>
    </row>
    <row r="622" spans="7:9" x14ac:dyDescent="0.25">
      <c r="G622" s="55"/>
      <c r="H622" s="55"/>
      <c r="I622" s="55"/>
    </row>
    <row r="623" spans="7:9" x14ac:dyDescent="0.25">
      <c r="G623" s="55"/>
      <c r="H623" s="55"/>
      <c r="I623" s="55"/>
    </row>
    <row r="637" spans="5:18" s="17" customFormat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5:18" s="17" customFormat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5:18" s="17" customFormat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s="17" customFormat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s="17" customFormat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s="17" customFormat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s="17" customFormat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s="17" customFormat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s="17" customFormat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s="17" customFormat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s="17" customFormat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s="17" customFormat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s="17" customFormat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s="17" customFormat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s="17" customFormat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s="17" customFormat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s="17" customFormat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s="17" customFormat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s="17" customFormat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s="17" customFormat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s="17" customFormat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s="17" customFormat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s="17" customFormat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s="17" customFormat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s="17" customFormat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s="17" customFormat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s="17" customFormat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s="17" customFormat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</sheetData>
  <mergeCells count="4">
    <mergeCell ref="A2:D2"/>
    <mergeCell ref="A3:A5"/>
    <mergeCell ref="A556:D560"/>
    <mergeCell ref="C3:D3"/>
  </mergeCells>
  <printOptions horizontalCentered="1"/>
  <pageMargins left="0.70866141732283472" right="0.6692913385826772" top="0.47244094488188981" bottom="0.47244094488188981" header="0.31496062992125984" footer="0.31496062992125984"/>
  <pageSetup paperSize="9" scale="97" orientation="portrait" r:id="rId1"/>
  <headerFooter alignWithMargins="0">
    <oddHeader>&amp;A&amp;RСтраница 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50"/>
  <sheetViews>
    <sheetView workbookViewId="0">
      <selection activeCell="A28" sqref="A28"/>
    </sheetView>
  </sheetViews>
  <sheetFormatPr defaultColWidth="9.140625" defaultRowHeight="15" x14ac:dyDescent="0.25"/>
  <cols>
    <col min="1" max="1" width="63.85546875" style="17" customWidth="1"/>
    <col min="2" max="2" width="11.7109375" style="17" customWidth="1"/>
    <col min="3" max="4" width="10.7109375" style="17" customWidth="1"/>
    <col min="5" max="16384" width="9.140625" style="44"/>
  </cols>
  <sheetData>
    <row r="1" spans="1:4" x14ac:dyDescent="0.25">
      <c r="A1" s="44"/>
      <c r="B1" s="44"/>
      <c r="C1" s="44"/>
      <c r="D1" s="44"/>
    </row>
    <row r="2" spans="1:4" ht="45" customHeight="1" x14ac:dyDescent="0.25">
      <c r="A2" s="274" t="s">
        <v>1278</v>
      </c>
      <c r="B2" s="274"/>
      <c r="C2" s="274"/>
      <c r="D2" s="274"/>
    </row>
    <row r="3" spans="1:4" ht="14.25" customHeight="1" x14ac:dyDescent="0.25">
      <c r="A3" s="275" t="s">
        <v>535</v>
      </c>
      <c r="B3" s="18" t="s">
        <v>0</v>
      </c>
      <c r="C3" s="95" t="s">
        <v>1</v>
      </c>
      <c r="D3" s="96"/>
    </row>
    <row r="4" spans="1:4" ht="14.25" customHeight="1" x14ac:dyDescent="0.25">
      <c r="A4" s="276"/>
      <c r="B4" s="19" t="s">
        <v>2</v>
      </c>
      <c r="C4" s="20" t="s">
        <v>3</v>
      </c>
      <c r="D4" s="21" t="s">
        <v>4</v>
      </c>
    </row>
    <row r="5" spans="1:4" ht="14.25" customHeight="1" x14ac:dyDescent="0.25">
      <c r="A5" s="277"/>
      <c r="B5" s="22" t="s">
        <v>5</v>
      </c>
      <c r="C5" s="23"/>
      <c r="D5" s="24"/>
    </row>
    <row r="6" spans="1:4" x14ac:dyDescent="0.25">
      <c r="A6" s="97" t="s">
        <v>1095</v>
      </c>
      <c r="B6" s="25">
        <v>2404195</v>
      </c>
      <c r="C6" s="26">
        <v>1894053</v>
      </c>
      <c r="D6" s="27">
        <v>510142</v>
      </c>
    </row>
    <row r="7" spans="1:4" x14ac:dyDescent="0.25">
      <c r="A7" s="7" t="s">
        <v>1245</v>
      </c>
      <c r="B7" s="25"/>
      <c r="C7" s="103"/>
      <c r="D7" s="27"/>
    </row>
    <row r="8" spans="1:4" x14ac:dyDescent="0.25">
      <c r="A8" s="8" t="s">
        <v>6</v>
      </c>
      <c r="B8" s="33">
        <v>623869</v>
      </c>
      <c r="C8" s="33">
        <v>623869</v>
      </c>
      <c r="D8" s="35">
        <v>0</v>
      </c>
    </row>
    <row r="9" spans="1:4" x14ac:dyDescent="0.25">
      <c r="A9" s="9" t="s">
        <v>539</v>
      </c>
      <c r="B9" s="42"/>
      <c r="C9" s="42"/>
      <c r="D9" s="38">
        <v>0</v>
      </c>
    </row>
    <row r="10" spans="1:4" x14ac:dyDescent="0.25">
      <c r="A10" s="10" t="s">
        <v>1088</v>
      </c>
      <c r="B10" s="39">
        <v>149872</v>
      </c>
      <c r="C10" s="39">
        <v>149872</v>
      </c>
      <c r="D10" s="41">
        <v>0</v>
      </c>
    </row>
    <row r="11" spans="1:4" x14ac:dyDescent="0.25">
      <c r="A11" s="10" t="s">
        <v>1089</v>
      </c>
      <c r="B11" s="33">
        <v>118116</v>
      </c>
      <c r="C11" s="33">
        <v>118116</v>
      </c>
      <c r="D11" s="35">
        <v>0</v>
      </c>
    </row>
    <row r="12" spans="1:4" x14ac:dyDescent="0.25">
      <c r="A12" s="10" t="s">
        <v>1090</v>
      </c>
      <c r="B12" s="33">
        <v>150586</v>
      </c>
      <c r="C12" s="33">
        <v>150586</v>
      </c>
      <c r="D12" s="35">
        <v>0</v>
      </c>
    </row>
    <row r="13" spans="1:4" x14ac:dyDescent="0.25">
      <c r="A13" s="10" t="s">
        <v>1091</v>
      </c>
      <c r="B13" s="33">
        <v>205295</v>
      </c>
      <c r="C13" s="33">
        <v>205295</v>
      </c>
      <c r="D13" s="35">
        <v>0</v>
      </c>
    </row>
    <row r="14" spans="1:4" x14ac:dyDescent="0.25">
      <c r="A14" s="94" t="s">
        <v>544</v>
      </c>
      <c r="B14" s="33">
        <v>238001</v>
      </c>
      <c r="C14" s="34">
        <v>225772</v>
      </c>
      <c r="D14" s="35">
        <v>12229</v>
      </c>
    </row>
    <row r="15" spans="1:4" x14ac:dyDescent="0.25">
      <c r="A15" s="8" t="s">
        <v>1279</v>
      </c>
      <c r="B15" s="33">
        <v>225772</v>
      </c>
      <c r="C15" s="34">
        <v>225772</v>
      </c>
      <c r="D15" s="35">
        <v>0</v>
      </c>
    </row>
    <row r="16" spans="1:4" x14ac:dyDescent="0.25">
      <c r="A16" s="8" t="s">
        <v>12</v>
      </c>
      <c r="B16" s="33">
        <v>229286</v>
      </c>
      <c r="C16" s="33">
        <v>229286</v>
      </c>
      <c r="D16" s="35">
        <v>0</v>
      </c>
    </row>
    <row r="17" spans="1:4" x14ac:dyDescent="0.25">
      <c r="A17" s="9" t="s">
        <v>7</v>
      </c>
      <c r="B17" s="42"/>
      <c r="C17" s="42"/>
      <c r="D17" s="38">
        <v>0</v>
      </c>
    </row>
    <row r="18" spans="1:4" x14ac:dyDescent="0.25">
      <c r="A18" s="10" t="s">
        <v>1089</v>
      </c>
      <c r="B18" s="39">
        <v>36174</v>
      </c>
      <c r="C18" s="39">
        <v>36174</v>
      </c>
      <c r="D18" s="41">
        <v>0</v>
      </c>
    </row>
    <row r="19" spans="1:4" x14ac:dyDescent="0.25">
      <c r="A19" s="10" t="s">
        <v>1092</v>
      </c>
      <c r="B19" s="33">
        <v>51492</v>
      </c>
      <c r="C19" s="33">
        <v>51492</v>
      </c>
      <c r="D19" s="35">
        <v>0</v>
      </c>
    </row>
    <row r="20" spans="1:4" x14ac:dyDescent="0.25">
      <c r="A20" s="10" t="s">
        <v>1093</v>
      </c>
      <c r="B20" s="33">
        <v>141620</v>
      </c>
      <c r="C20" s="33">
        <v>141620</v>
      </c>
      <c r="D20" s="35">
        <v>0</v>
      </c>
    </row>
    <row r="21" spans="1:4" x14ac:dyDescent="0.25">
      <c r="A21" s="8" t="s">
        <v>551</v>
      </c>
      <c r="B21" s="33">
        <v>30988</v>
      </c>
      <c r="C21" s="33">
        <v>30988</v>
      </c>
      <c r="D21" s="35">
        <v>0</v>
      </c>
    </row>
    <row r="22" spans="1:4" x14ac:dyDescent="0.25">
      <c r="A22" s="8" t="s">
        <v>17</v>
      </c>
      <c r="B22" s="33">
        <v>38968</v>
      </c>
      <c r="C22" s="33">
        <v>38968</v>
      </c>
      <c r="D22" s="35">
        <v>0</v>
      </c>
    </row>
    <row r="23" spans="1:4" x14ac:dyDescent="0.25">
      <c r="A23" s="8" t="s">
        <v>18</v>
      </c>
      <c r="B23" s="33">
        <v>41640</v>
      </c>
      <c r="C23" s="33">
        <v>41640</v>
      </c>
      <c r="D23" s="35">
        <v>0</v>
      </c>
    </row>
    <row r="24" spans="1:4" x14ac:dyDescent="0.25">
      <c r="A24" s="8" t="s">
        <v>19</v>
      </c>
      <c r="B24" s="33">
        <v>77407</v>
      </c>
      <c r="C24" s="33">
        <v>77407</v>
      </c>
      <c r="D24" s="35">
        <v>0</v>
      </c>
    </row>
    <row r="25" spans="1:4" x14ac:dyDescent="0.25">
      <c r="A25" s="8" t="s">
        <v>20</v>
      </c>
      <c r="B25" s="33">
        <v>81976</v>
      </c>
      <c r="C25" s="33">
        <v>81976</v>
      </c>
      <c r="D25" s="35">
        <v>0</v>
      </c>
    </row>
    <row r="26" spans="1:4" x14ac:dyDescent="0.25">
      <c r="A26" s="8" t="s">
        <v>21</v>
      </c>
      <c r="B26" s="33">
        <v>50819</v>
      </c>
      <c r="C26" s="33">
        <v>50819</v>
      </c>
      <c r="D26" s="35">
        <v>0</v>
      </c>
    </row>
    <row r="27" spans="1:4" x14ac:dyDescent="0.25">
      <c r="A27" s="8" t="s">
        <v>22</v>
      </c>
      <c r="B27" s="33">
        <v>12945</v>
      </c>
      <c r="C27" s="33">
        <v>12945</v>
      </c>
      <c r="D27" s="35">
        <v>0</v>
      </c>
    </row>
    <row r="28" spans="1:4" x14ac:dyDescent="0.25">
      <c r="A28" s="104" t="s">
        <v>1246</v>
      </c>
      <c r="B28" s="33"/>
      <c r="C28" s="33"/>
      <c r="D28" s="35"/>
    </row>
    <row r="29" spans="1:4" x14ac:dyDescent="0.25">
      <c r="A29" s="7" t="s">
        <v>1274</v>
      </c>
      <c r="B29" s="29">
        <v>8543</v>
      </c>
      <c r="C29" s="30">
        <v>3870</v>
      </c>
      <c r="D29" s="31">
        <v>4673</v>
      </c>
    </row>
    <row r="30" spans="1:4" x14ac:dyDescent="0.25">
      <c r="A30" s="8" t="s">
        <v>23</v>
      </c>
      <c r="B30" s="33">
        <v>3870</v>
      </c>
      <c r="C30" s="34">
        <v>3870</v>
      </c>
      <c r="D30" s="35">
        <v>0</v>
      </c>
    </row>
    <row r="31" spans="1:4" x14ac:dyDescent="0.25">
      <c r="A31" s="11" t="s">
        <v>24</v>
      </c>
      <c r="B31" s="33">
        <v>3870</v>
      </c>
      <c r="C31" s="34">
        <v>3870</v>
      </c>
      <c r="D31" s="35">
        <v>0</v>
      </c>
    </row>
    <row r="32" spans="1:4" x14ac:dyDescent="0.25">
      <c r="A32" s="8" t="s">
        <v>25</v>
      </c>
      <c r="B32" s="39">
        <v>527</v>
      </c>
      <c r="C32" s="40">
        <v>0</v>
      </c>
      <c r="D32" s="39">
        <v>527</v>
      </c>
    </row>
    <row r="33" spans="1:4" x14ac:dyDescent="0.25">
      <c r="A33" s="12" t="s">
        <v>26</v>
      </c>
      <c r="B33" s="33">
        <v>938</v>
      </c>
      <c r="C33" s="40">
        <v>0</v>
      </c>
      <c r="D33" s="33">
        <v>938</v>
      </c>
    </row>
    <row r="34" spans="1:4" x14ac:dyDescent="0.25">
      <c r="A34" s="12" t="s">
        <v>27</v>
      </c>
      <c r="B34" s="33">
        <v>897</v>
      </c>
      <c r="C34" s="40">
        <v>0</v>
      </c>
      <c r="D34" s="33">
        <v>897</v>
      </c>
    </row>
    <row r="35" spans="1:4" x14ac:dyDescent="0.25">
      <c r="A35" s="12" t="s">
        <v>28</v>
      </c>
      <c r="B35" s="33">
        <v>983</v>
      </c>
      <c r="C35" s="40">
        <v>0</v>
      </c>
      <c r="D35" s="33">
        <v>983</v>
      </c>
    </row>
    <row r="36" spans="1:4" x14ac:dyDescent="0.25">
      <c r="A36" s="12" t="s">
        <v>29</v>
      </c>
      <c r="B36" s="33">
        <v>814</v>
      </c>
      <c r="C36" s="40">
        <v>0</v>
      </c>
      <c r="D36" s="33">
        <v>814</v>
      </c>
    </row>
    <row r="37" spans="1:4" x14ac:dyDescent="0.25">
      <c r="A37" s="12" t="s">
        <v>30</v>
      </c>
      <c r="B37" s="33">
        <v>514</v>
      </c>
      <c r="C37" s="40">
        <v>0</v>
      </c>
      <c r="D37" s="33">
        <v>514</v>
      </c>
    </row>
    <row r="38" spans="1:4" ht="30" x14ac:dyDescent="0.25">
      <c r="A38" s="7" t="s">
        <v>31</v>
      </c>
      <c r="B38" s="29">
        <v>18391</v>
      </c>
      <c r="C38" s="30">
        <v>17117</v>
      </c>
      <c r="D38" s="31">
        <v>1274</v>
      </c>
    </row>
    <row r="39" spans="1:4" x14ac:dyDescent="0.25">
      <c r="A39" s="8" t="s">
        <v>32</v>
      </c>
      <c r="B39" s="33">
        <v>12322</v>
      </c>
      <c r="C39" s="34">
        <v>12316</v>
      </c>
      <c r="D39" s="35">
        <v>6</v>
      </c>
    </row>
    <row r="40" spans="1:4" x14ac:dyDescent="0.25">
      <c r="A40" s="11" t="s">
        <v>33</v>
      </c>
      <c r="B40" s="33">
        <v>12316</v>
      </c>
      <c r="C40" s="34">
        <v>12316</v>
      </c>
      <c r="D40" s="35">
        <v>0</v>
      </c>
    </row>
    <row r="41" spans="1:4" x14ac:dyDescent="0.25">
      <c r="A41" s="8" t="s">
        <v>34</v>
      </c>
      <c r="B41" s="33">
        <v>1563</v>
      </c>
      <c r="C41" s="34">
        <v>1188</v>
      </c>
      <c r="D41" s="35">
        <v>375</v>
      </c>
    </row>
    <row r="42" spans="1:4" x14ac:dyDescent="0.25">
      <c r="A42" s="11" t="s">
        <v>35</v>
      </c>
      <c r="B42" s="33">
        <v>1188</v>
      </c>
      <c r="C42" s="34">
        <v>1188</v>
      </c>
      <c r="D42" s="35">
        <v>0</v>
      </c>
    </row>
    <row r="43" spans="1:4" x14ac:dyDescent="0.25">
      <c r="A43" s="8" t="s">
        <v>36</v>
      </c>
      <c r="B43" s="33">
        <v>1090</v>
      </c>
      <c r="C43" s="34">
        <v>978</v>
      </c>
      <c r="D43" s="35">
        <v>112</v>
      </c>
    </row>
    <row r="44" spans="1:4" x14ac:dyDescent="0.25">
      <c r="A44" s="11" t="s">
        <v>37</v>
      </c>
      <c r="B44" s="33">
        <v>978</v>
      </c>
      <c r="C44" s="34">
        <v>978</v>
      </c>
      <c r="D44" s="35">
        <v>0</v>
      </c>
    </row>
    <row r="45" spans="1:4" x14ac:dyDescent="0.25">
      <c r="A45" s="8" t="s">
        <v>38</v>
      </c>
      <c r="B45" s="33">
        <v>1074</v>
      </c>
      <c r="C45" s="34">
        <v>1040</v>
      </c>
      <c r="D45" s="35">
        <v>34</v>
      </c>
    </row>
    <row r="46" spans="1:4" x14ac:dyDescent="0.25">
      <c r="A46" s="11" t="s">
        <v>39</v>
      </c>
      <c r="B46" s="33">
        <v>1040</v>
      </c>
      <c r="C46" s="34">
        <v>1040</v>
      </c>
      <c r="D46" s="35">
        <v>0</v>
      </c>
    </row>
    <row r="47" spans="1:4" x14ac:dyDescent="0.25">
      <c r="A47" s="8" t="s">
        <v>40</v>
      </c>
      <c r="B47" s="33">
        <v>1595</v>
      </c>
      <c r="C47" s="34">
        <v>1595</v>
      </c>
      <c r="D47" s="35">
        <v>0</v>
      </c>
    </row>
    <row r="48" spans="1:4" x14ac:dyDescent="0.25">
      <c r="A48" s="11" t="s">
        <v>41</v>
      </c>
      <c r="B48" s="33">
        <v>1595</v>
      </c>
      <c r="C48" s="34">
        <v>1595</v>
      </c>
      <c r="D48" s="35">
        <v>0</v>
      </c>
    </row>
    <row r="49" spans="1:4" x14ac:dyDescent="0.25">
      <c r="A49" s="12" t="s">
        <v>42</v>
      </c>
      <c r="B49" s="33">
        <v>747</v>
      </c>
      <c r="C49" s="34">
        <v>0</v>
      </c>
      <c r="D49" s="35">
        <v>747</v>
      </c>
    </row>
    <row r="50" spans="1:4" x14ac:dyDescent="0.25">
      <c r="A50" s="7" t="s">
        <v>1248</v>
      </c>
      <c r="B50" s="29">
        <v>51420</v>
      </c>
      <c r="C50" s="30">
        <v>21118</v>
      </c>
      <c r="D50" s="31">
        <v>30302</v>
      </c>
    </row>
    <row r="51" spans="1:4" x14ac:dyDescent="0.25">
      <c r="A51" s="8" t="s">
        <v>50</v>
      </c>
      <c r="B51" s="33">
        <v>21118</v>
      </c>
      <c r="C51" s="34">
        <v>21118</v>
      </c>
      <c r="D51" s="35">
        <v>0</v>
      </c>
    </row>
    <row r="52" spans="1:4" x14ac:dyDescent="0.25">
      <c r="A52" s="11" t="s">
        <v>51</v>
      </c>
      <c r="B52" s="33">
        <v>2118</v>
      </c>
      <c r="C52" s="34">
        <v>2118</v>
      </c>
      <c r="D52" s="35">
        <v>0</v>
      </c>
    </row>
    <row r="53" spans="1:4" x14ac:dyDescent="0.25">
      <c r="A53" s="12" t="s">
        <v>52</v>
      </c>
      <c r="B53" s="33">
        <v>1464</v>
      </c>
      <c r="C53" s="34">
        <v>0</v>
      </c>
      <c r="D53" s="33">
        <v>1464</v>
      </c>
    </row>
    <row r="54" spans="1:4" x14ac:dyDescent="0.25">
      <c r="A54" s="12" t="s">
        <v>53</v>
      </c>
      <c r="B54" s="33">
        <v>884</v>
      </c>
      <c r="C54" s="34">
        <v>0</v>
      </c>
      <c r="D54" s="33">
        <v>884</v>
      </c>
    </row>
    <row r="55" spans="1:4" x14ac:dyDescent="0.25">
      <c r="A55" s="12" t="s">
        <v>54</v>
      </c>
      <c r="B55" s="33">
        <v>1432</v>
      </c>
      <c r="C55" s="34">
        <v>0</v>
      </c>
      <c r="D55" s="33">
        <v>1432</v>
      </c>
    </row>
    <row r="56" spans="1:4" x14ac:dyDescent="0.25">
      <c r="A56" s="12" t="s">
        <v>55</v>
      </c>
      <c r="B56" s="33">
        <v>1506</v>
      </c>
      <c r="C56" s="34">
        <v>0</v>
      </c>
      <c r="D56" s="33">
        <v>1506</v>
      </c>
    </row>
    <row r="57" spans="1:4" x14ac:dyDescent="0.25">
      <c r="A57" s="12" t="s">
        <v>56</v>
      </c>
      <c r="B57" s="33">
        <v>720</v>
      </c>
      <c r="C57" s="34">
        <v>0</v>
      </c>
      <c r="D57" s="33">
        <v>720</v>
      </c>
    </row>
    <row r="58" spans="1:4" x14ac:dyDescent="0.25">
      <c r="A58" s="12" t="s">
        <v>57</v>
      </c>
      <c r="B58" s="33">
        <v>2059</v>
      </c>
      <c r="C58" s="34">
        <v>0</v>
      </c>
      <c r="D58" s="33">
        <v>2059</v>
      </c>
    </row>
    <row r="59" spans="1:4" x14ac:dyDescent="0.25">
      <c r="A59" s="12" t="s">
        <v>58</v>
      </c>
      <c r="B59" s="33">
        <v>2115</v>
      </c>
      <c r="C59" s="34">
        <v>0</v>
      </c>
      <c r="D59" s="33">
        <v>2115</v>
      </c>
    </row>
    <row r="60" spans="1:4" x14ac:dyDescent="0.25">
      <c r="A60" s="12" t="s">
        <v>59</v>
      </c>
      <c r="B60" s="33">
        <v>1398</v>
      </c>
      <c r="C60" s="34">
        <v>0</v>
      </c>
      <c r="D60" s="33">
        <v>1398</v>
      </c>
    </row>
    <row r="61" spans="1:4" x14ac:dyDescent="0.25">
      <c r="A61" s="12" t="s">
        <v>60</v>
      </c>
      <c r="B61" s="33">
        <v>1083</v>
      </c>
      <c r="C61" s="34">
        <v>0</v>
      </c>
      <c r="D61" s="33">
        <v>1083</v>
      </c>
    </row>
    <row r="62" spans="1:4" x14ac:dyDescent="0.25">
      <c r="A62" s="12" t="s">
        <v>61</v>
      </c>
      <c r="B62" s="33">
        <v>363</v>
      </c>
      <c r="C62" s="34">
        <v>0</v>
      </c>
      <c r="D62" s="33">
        <v>363</v>
      </c>
    </row>
    <row r="63" spans="1:4" x14ac:dyDescent="0.25">
      <c r="A63" s="12" t="s">
        <v>62</v>
      </c>
      <c r="B63" s="33">
        <v>601</v>
      </c>
      <c r="C63" s="34">
        <v>0</v>
      </c>
      <c r="D63" s="33">
        <v>601</v>
      </c>
    </row>
    <row r="64" spans="1:4" x14ac:dyDescent="0.25">
      <c r="A64" s="12" t="s">
        <v>63</v>
      </c>
      <c r="B64" s="33">
        <v>554</v>
      </c>
      <c r="C64" s="34">
        <v>0</v>
      </c>
      <c r="D64" s="33">
        <v>554</v>
      </c>
    </row>
    <row r="65" spans="1:4" x14ac:dyDescent="0.25">
      <c r="A65" s="12" t="s">
        <v>64</v>
      </c>
      <c r="B65" s="33">
        <v>2944</v>
      </c>
      <c r="C65" s="34">
        <v>0</v>
      </c>
      <c r="D65" s="33">
        <v>2944</v>
      </c>
    </row>
    <row r="66" spans="1:4" x14ac:dyDescent="0.25">
      <c r="A66" s="12" t="s">
        <v>65</v>
      </c>
      <c r="B66" s="33">
        <v>2695</v>
      </c>
      <c r="C66" s="34">
        <v>0</v>
      </c>
      <c r="D66" s="33">
        <v>2695</v>
      </c>
    </row>
    <row r="67" spans="1:4" x14ac:dyDescent="0.25">
      <c r="A67" s="12" t="s">
        <v>66</v>
      </c>
      <c r="B67" s="33">
        <v>3107</v>
      </c>
      <c r="C67" s="34">
        <v>0</v>
      </c>
      <c r="D67" s="33">
        <v>3107</v>
      </c>
    </row>
    <row r="68" spans="1:4" x14ac:dyDescent="0.25">
      <c r="A68" s="12" t="s">
        <v>67</v>
      </c>
      <c r="B68" s="33">
        <v>895</v>
      </c>
      <c r="C68" s="34">
        <v>0</v>
      </c>
      <c r="D68" s="33">
        <v>895</v>
      </c>
    </row>
    <row r="69" spans="1:4" x14ac:dyDescent="0.25">
      <c r="A69" s="12" t="s">
        <v>68</v>
      </c>
      <c r="B69" s="33">
        <v>1841</v>
      </c>
      <c r="C69" s="34">
        <v>0</v>
      </c>
      <c r="D69" s="33">
        <v>1841</v>
      </c>
    </row>
    <row r="70" spans="1:4" x14ac:dyDescent="0.25">
      <c r="A70" s="12" t="s">
        <v>69</v>
      </c>
      <c r="B70" s="33">
        <v>178</v>
      </c>
      <c r="C70" s="34">
        <v>0</v>
      </c>
      <c r="D70" s="33">
        <v>178</v>
      </c>
    </row>
    <row r="71" spans="1:4" x14ac:dyDescent="0.25">
      <c r="A71" s="12" t="s">
        <v>70</v>
      </c>
      <c r="B71" s="33">
        <v>757</v>
      </c>
      <c r="C71" s="34">
        <v>0</v>
      </c>
      <c r="D71" s="33">
        <v>757</v>
      </c>
    </row>
    <row r="72" spans="1:4" x14ac:dyDescent="0.25">
      <c r="A72" s="12" t="s">
        <v>71</v>
      </c>
      <c r="B72" s="33">
        <v>1147</v>
      </c>
      <c r="C72" s="34">
        <v>0</v>
      </c>
      <c r="D72" s="33">
        <v>1147</v>
      </c>
    </row>
    <row r="73" spans="1:4" x14ac:dyDescent="0.25">
      <c r="A73" s="12" t="s">
        <v>72</v>
      </c>
      <c r="B73" s="33">
        <v>579</v>
      </c>
      <c r="C73" s="34">
        <v>0</v>
      </c>
      <c r="D73" s="33">
        <v>579</v>
      </c>
    </row>
    <row r="74" spans="1:4" x14ac:dyDescent="0.25">
      <c r="A74" s="12" t="s">
        <v>73</v>
      </c>
      <c r="B74" s="33">
        <v>810</v>
      </c>
      <c r="C74" s="34">
        <v>0</v>
      </c>
      <c r="D74" s="33">
        <v>810</v>
      </c>
    </row>
    <row r="75" spans="1:4" x14ac:dyDescent="0.25">
      <c r="A75" s="12" t="s">
        <v>74</v>
      </c>
      <c r="B75" s="33">
        <v>434</v>
      </c>
      <c r="C75" s="34">
        <v>0</v>
      </c>
      <c r="D75" s="33">
        <v>434</v>
      </c>
    </row>
    <row r="76" spans="1:4" x14ac:dyDescent="0.25">
      <c r="A76" s="12" t="s">
        <v>75</v>
      </c>
      <c r="B76" s="33">
        <v>736</v>
      </c>
      <c r="C76" s="34">
        <v>0</v>
      </c>
      <c r="D76" s="33">
        <v>736</v>
      </c>
    </row>
    <row r="77" spans="1:4" x14ac:dyDescent="0.25">
      <c r="A77" s="7" t="s">
        <v>1249</v>
      </c>
      <c r="B77" s="29">
        <v>8364</v>
      </c>
      <c r="C77" s="30">
        <v>4965</v>
      </c>
      <c r="D77" s="31">
        <v>3399</v>
      </c>
    </row>
    <row r="78" spans="1:4" x14ac:dyDescent="0.25">
      <c r="A78" s="8" t="s">
        <v>76</v>
      </c>
      <c r="B78" s="33">
        <v>4965</v>
      </c>
      <c r="C78" s="34">
        <v>4965</v>
      </c>
      <c r="D78" s="35">
        <v>0</v>
      </c>
    </row>
    <row r="79" spans="1:4" x14ac:dyDescent="0.25">
      <c r="A79" s="11" t="s">
        <v>77</v>
      </c>
      <c r="B79" s="33">
        <v>4965</v>
      </c>
      <c r="C79" s="34">
        <v>4965</v>
      </c>
      <c r="D79" s="35">
        <v>0</v>
      </c>
    </row>
    <row r="80" spans="1:4" x14ac:dyDescent="0.25">
      <c r="A80" s="12" t="s">
        <v>78</v>
      </c>
      <c r="B80" s="33">
        <v>589</v>
      </c>
      <c r="C80" s="34">
        <v>0</v>
      </c>
      <c r="D80" s="33">
        <v>589</v>
      </c>
    </row>
    <row r="81" spans="1:4" x14ac:dyDescent="0.25">
      <c r="A81" s="12" t="s">
        <v>79</v>
      </c>
      <c r="B81" s="33">
        <v>641</v>
      </c>
      <c r="C81" s="34">
        <v>0</v>
      </c>
      <c r="D81" s="33">
        <v>641</v>
      </c>
    </row>
    <row r="82" spans="1:4" x14ac:dyDescent="0.25">
      <c r="A82" s="12" t="s">
        <v>80</v>
      </c>
      <c r="B82" s="33">
        <v>442</v>
      </c>
      <c r="C82" s="34">
        <v>0</v>
      </c>
      <c r="D82" s="33">
        <v>442</v>
      </c>
    </row>
    <row r="83" spans="1:4" x14ac:dyDescent="0.25">
      <c r="A83" s="12" t="s">
        <v>81</v>
      </c>
      <c r="B83" s="33">
        <v>154</v>
      </c>
      <c r="C83" s="34">
        <v>0</v>
      </c>
      <c r="D83" s="33">
        <v>154</v>
      </c>
    </row>
    <row r="84" spans="1:4" x14ac:dyDescent="0.25">
      <c r="A84" s="12" t="s">
        <v>82</v>
      </c>
      <c r="B84" s="33">
        <v>316</v>
      </c>
      <c r="C84" s="34">
        <v>0</v>
      </c>
      <c r="D84" s="33">
        <v>316</v>
      </c>
    </row>
    <row r="85" spans="1:4" x14ac:dyDescent="0.25">
      <c r="A85" s="12" t="s">
        <v>83</v>
      </c>
      <c r="B85" s="33">
        <v>552</v>
      </c>
      <c r="C85" s="34">
        <v>0</v>
      </c>
      <c r="D85" s="33">
        <v>552</v>
      </c>
    </row>
    <row r="86" spans="1:4" x14ac:dyDescent="0.25">
      <c r="A86" s="8" t="s">
        <v>84</v>
      </c>
      <c r="B86" s="39">
        <v>209</v>
      </c>
      <c r="C86" s="34">
        <v>0</v>
      </c>
      <c r="D86" s="39">
        <v>209</v>
      </c>
    </row>
    <row r="87" spans="1:4" x14ac:dyDescent="0.25">
      <c r="A87" s="12" t="s">
        <v>85</v>
      </c>
      <c r="B87" s="33">
        <v>354</v>
      </c>
      <c r="C87" s="34">
        <v>0</v>
      </c>
      <c r="D87" s="33">
        <v>354</v>
      </c>
    </row>
    <row r="88" spans="1:4" x14ac:dyDescent="0.25">
      <c r="A88" s="12" t="s">
        <v>86</v>
      </c>
      <c r="B88" s="33">
        <v>92</v>
      </c>
      <c r="C88" s="34">
        <v>0</v>
      </c>
      <c r="D88" s="33">
        <v>92</v>
      </c>
    </row>
    <row r="89" spans="1:4" ht="30" x14ac:dyDescent="0.25">
      <c r="A89" s="12" t="s">
        <v>87</v>
      </c>
      <c r="B89" s="33">
        <v>50</v>
      </c>
      <c r="C89" s="34">
        <v>0</v>
      </c>
      <c r="D89" s="33">
        <v>50</v>
      </c>
    </row>
    <row r="90" spans="1:4" x14ac:dyDescent="0.25">
      <c r="A90" s="7" t="s">
        <v>1250</v>
      </c>
      <c r="B90" s="29">
        <v>27733</v>
      </c>
      <c r="C90" s="30">
        <v>13528</v>
      </c>
      <c r="D90" s="31">
        <v>14205</v>
      </c>
    </row>
    <row r="91" spans="1:4" x14ac:dyDescent="0.25">
      <c r="A91" s="8" t="s">
        <v>88</v>
      </c>
      <c r="B91" s="33">
        <v>9614</v>
      </c>
      <c r="C91" s="34">
        <v>9600</v>
      </c>
      <c r="D91" s="35">
        <v>14</v>
      </c>
    </row>
    <row r="92" spans="1:4" x14ac:dyDescent="0.25">
      <c r="A92" s="11" t="s">
        <v>89</v>
      </c>
      <c r="B92" s="33">
        <v>9600</v>
      </c>
      <c r="C92" s="34">
        <v>9600</v>
      </c>
      <c r="D92" s="35">
        <v>0</v>
      </c>
    </row>
    <row r="93" spans="1:4" x14ac:dyDescent="0.25">
      <c r="A93" s="8" t="s">
        <v>90</v>
      </c>
      <c r="B93" s="33">
        <v>4000</v>
      </c>
      <c r="C93" s="34">
        <v>3928</v>
      </c>
      <c r="D93" s="35">
        <v>72</v>
      </c>
    </row>
    <row r="94" spans="1:4" x14ac:dyDescent="0.25">
      <c r="A94" s="11" t="s">
        <v>91</v>
      </c>
      <c r="B94" s="33">
        <v>3928</v>
      </c>
      <c r="C94" s="34">
        <v>3928</v>
      </c>
      <c r="D94" s="35">
        <v>0</v>
      </c>
    </row>
    <row r="95" spans="1:4" x14ac:dyDescent="0.25">
      <c r="A95" s="12" t="s">
        <v>92</v>
      </c>
      <c r="B95" s="33">
        <v>923</v>
      </c>
      <c r="C95" s="34">
        <v>0</v>
      </c>
      <c r="D95" s="33">
        <v>923</v>
      </c>
    </row>
    <row r="96" spans="1:4" x14ac:dyDescent="0.25">
      <c r="A96" s="12" t="s">
        <v>93</v>
      </c>
      <c r="B96" s="33">
        <v>1282</v>
      </c>
      <c r="C96" s="34">
        <v>0</v>
      </c>
      <c r="D96" s="33">
        <v>1282</v>
      </c>
    </row>
    <row r="97" spans="1:4" x14ac:dyDescent="0.25">
      <c r="A97" s="12" t="s">
        <v>94</v>
      </c>
      <c r="B97" s="33">
        <v>962</v>
      </c>
      <c r="C97" s="34">
        <v>0</v>
      </c>
      <c r="D97" s="33">
        <v>962</v>
      </c>
    </row>
    <row r="98" spans="1:4" x14ac:dyDescent="0.25">
      <c r="A98" s="12" t="s">
        <v>95</v>
      </c>
      <c r="B98" s="33">
        <v>1004</v>
      </c>
      <c r="C98" s="34">
        <v>0</v>
      </c>
      <c r="D98" s="33">
        <v>1004</v>
      </c>
    </row>
    <row r="99" spans="1:4" x14ac:dyDescent="0.25">
      <c r="A99" s="12" t="s">
        <v>96</v>
      </c>
      <c r="B99" s="33">
        <v>1858</v>
      </c>
      <c r="C99" s="34">
        <v>0</v>
      </c>
      <c r="D99" s="33">
        <v>1858</v>
      </c>
    </row>
    <row r="100" spans="1:4" x14ac:dyDescent="0.25">
      <c r="A100" s="12" t="s">
        <v>97</v>
      </c>
      <c r="B100" s="33">
        <v>1175</v>
      </c>
      <c r="C100" s="34">
        <v>0</v>
      </c>
      <c r="D100" s="33">
        <v>1175</v>
      </c>
    </row>
    <row r="101" spans="1:4" x14ac:dyDescent="0.25">
      <c r="A101" s="12" t="s">
        <v>98</v>
      </c>
      <c r="B101" s="33">
        <v>584</v>
      </c>
      <c r="C101" s="34">
        <v>0</v>
      </c>
      <c r="D101" s="33">
        <v>584</v>
      </c>
    </row>
    <row r="102" spans="1:4" x14ac:dyDescent="0.25">
      <c r="A102" s="12" t="s">
        <v>99</v>
      </c>
      <c r="B102" s="33">
        <v>887</v>
      </c>
      <c r="C102" s="34">
        <v>0</v>
      </c>
      <c r="D102" s="33">
        <v>887</v>
      </c>
    </row>
    <row r="103" spans="1:4" x14ac:dyDescent="0.25">
      <c r="A103" s="12" t="s">
        <v>100</v>
      </c>
      <c r="B103" s="33">
        <v>2101</v>
      </c>
      <c r="C103" s="34">
        <v>0</v>
      </c>
      <c r="D103" s="33">
        <v>2101</v>
      </c>
    </row>
    <row r="104" spans="1:4" x14ac:dyDescent="0.25">
      <c r="A104" s="12" t="s">
        <v>101</v>
      </c>
      <c r="B104" s="33">
        <v>1148</v>
      </c>
      <c r="C104" s="34">
        <v>0</v>
      </c>
      <c r="D104" s="33">
        <v>1148</v>
      </c>
    </row>
    <row r="105" spans="1:4" x14ac:dyDescent="0.25">
      <c r="A105" s="12" t="s">
        <v>102</v>
      </c>
      <c r="B105" s="33">
        <v>937</v>
      </c>
      <c r="C105" s="34">
        <v>0</v>
      </c>
      <c r="D105" s="33">
        <v>937</v>
      </c>
    </row>
    <row r="106" spans="1:4" x14ac:dyDescent="0.25">
      <c r="A106" s="12" t="s">
        <v>103</v>
      </c>
      <c r="B106" s="33">
        <v>963</v>
      </c>
      <c r="C106" s="34">
        <v>0</v>
      </c>
      <c r="D106" s="33">
        <v>963</v>
      </c>
    </row>
    <row r="107" spans="1:4" x14ac:dyDescent="0.25">
      <c r="A107" s="12" t="s">
        <v>104</v>
      </c>
      <c r="B107" s="33">
        <v>295</v>
      </c>
      <c r="C107" s="34">
        <v>0</v>
      </c>
      <c r="D107" s="33">
        <v>295</v>
      </c>
    </row>
    <row r="108" spans="1:4" x14ac:dyDescent="0.25">
      <c r="A108" s="7" t="s">
        <v>105</v>
      </c>
      <c r="B108" s="29">
        <v>12975</v>
      </c>
      <c r="C108" s="30">
        <v>0</v>
      </c>
      <c r="D108" s="29">
        <v>12975</v>
      </c>
    </row>
    <row r="109" spans="1:4" x14ac:dyDescent="0.25">
      <c r="A109" s="12" t="s">
        <v>106</v>
      </c>
      <c r="B109" s="33">
        <v>1564</v>
      </c>
      <c r="C109" s="34">
        <v>0</v>
      </c>
      <c r="D109" s="33">
        <v>1564</v>
      </c>
    </row>
    <row r="110" spans="1:4" x14ac:dyDescent="0.25">
      <c r="A110" s="12" t="s">
        <v>107</v>
      </c>
      <c r="B110" s="33">
        <v>507</v>
      </c>
      <c r="C110" s="34">
        <v>0</v>
      </c>
      <c r="D110" s="33">
        <v>507</v>
      </c>
    </row>
    <row r="111" spans="1:4" x14ac:dyDescent="0.25">
      <c r="A111" s="12" t="s">
        <v>108</v>
      </c>
      <c r="B111" s="33">
        <v>255</v>
      </c>
      <c r="C111" s="34">
        <v>0</v>
      </c>
      <c r="D111" s="33">
        <v>255</v>
      </c>
    </row>
    <row r="112" spans="1:4" x14ac:dyDescent="0.25">
      <c r="A112" s="12" t="s">
        <v>109</v>
      </c>
      <c r="B112" s="33">
        <v>2714</v>
      </c>
      <c r="C112" s="34">
        <v>0</v>
      </c>
      <c r="D112" s="33">
        <v>2714</v>
      </c>
    </row>
    <row r="113" spans="1:4" x14ac:dyDescent="0.25">
      <c r="A113" s="12" t="s">
        <v>110</v>
      </c>
      <c r="B113" s="33">
        <v>766</v>
      </c>
      <c r="C113" s="34">
        <v>0</v>
      </c>
      <c r="D113" s="33">
        <v>766</v>
      </c>
    </row>
    <row r="114" spans="1:4" x14ac:dyDescent="0.25">
      <c r="A114" s="12" t="s">
        <v>111</v>
      </c>
      <c r="B114" s="33">
        <v>483</v>
      </c>
      <c r="C114" s="34">
        <v>0</v>
      </c>
      <c r="D114" s="33">
        <v>483</v>
      </c>
    </row>
    <row r="115" spans="1:4" x14ac:dyDescent="0.25">
      <c r="A115" s="12" t="s">
        <v>112</v>
      </c>
      <c r="B115" s="33">
        <v>675</v>
      </c>
      <c r="C115" s="34">
        <v>0</v>
      </c>
      <c r="D115" s="33">
        <v>675</v>
      </c>
    </row>
    <row r="116" spans="1:4" x14ac:dyDescent="0.25">
      <c r="A116" s="12" t="s">
        <v>113</v>
      </c>
      <c r="B116" s="33">
        <v>1397</v>
      </c>
      <c r="C116" s="34">
        <v>0</v>
      </c>
      <c r="D116" s="33">
        <v>1397</v>
      </c>
    </row>
    <row r="117" spans="1:4" x14ac:dyDescent="0.25">
      <c r="A117" s="12" t="s">
        <v>114</v>
      </c>
      <c r="B117" s="33">
        <v>1704</v>
      </c>
      <c r="C117" s="34">
        <v>0</v>
      </c>
      <c r="D117" s="33">
        <v>1704</v>
      </c>
    </row>
    <row r="118" spans="1:4" x14ac:dyDescent="0.25">
      <c r="A118" s="12" t="s">
        <v>115</v>
      </c>
      <c r="B118" s="33">
        <v>503</v>
      </c>
      <c r="C118" s="34">
        <v>0</v>
      </c>
      <c r="D118" s="33">
        <v>503</v>
      </c>
    </row>
    <row r="119" spans="1:4" x14ac:dyDescent="0.25">
      <c r="A119" s="12" t="s">
        <v>116</v>
      </c>
      <c r="B119" s="33">
        <v>1656</v>
      </c>
      <c r="C119" s="34">
        <v>0</v>
      </c>
      <c r="D119" s="33">
        <v>1656</v>
      </c>
    </row>
    <row r="120" spans="1:4" x14ac:dyDescent="0.25">
      <c r="A120" s="12" t="s">
        <v>117</v>
      </c>
      <c r="B120" s="33">
        <v>751</v>
      </c>
      <c r="C120" s="34">
        <v>0</v>
      </c>
      <c r="D120" s="33">
        <v>751</v>
      </c>
    </row>
    <row r="121" spans="1:4" x14ac:dyDescent="0.25">
      <c r="A121" s="7" t="s">
        <v>118</v>
      </c>
      <c r="B121" s="29">
        <v>126504</v>
      </c>
      <c r="C121" s="30">
        <v>31092</v>
      </c>
      <c r="D121" s="35">
        <v>95412</v>
      </c>
    </row>
    <row r="122" spans="1:4" x14ac:dyDescent="0.25">
      <c r="A122" s="8" t="s">
        <v>119</v>
      </c>
      <c r="B122" s="33">
        <v>3035</v>
      </c>
      <c r="C122" s="34">
        <v>2811</v>
      </c>
      <c r="D122" s="35">
        <v>224</v>
      </c>
    </row>
    <row r="123" spans="1:4" x14ac:dyDescent="0.25">
      <c r="A123" s="11" t="s">
        <v>120</v>
      </c>
      <c r="B123" s="33">
        <v>2811</v>
      </c>
      <c r="C123" s="34">
        <v>2811</v>
      </c>
      <c r="D123" s="35">
        <v>0</v>
      </c>
    </row>
    <row r="124" spans="1:4" x14ac:dyDescent="0.25">
      <c r="A124" s="8" t="s">
        <v>121</v>
      </c>
      <c r="B124" s="33">
        <v>2138</v>
      </c>
      <c r="C124" s="34">
        <v>1952</v>
      </c>
      <c r="D124" s="35">
        <v>186</v>
      </c>
    </row>
    <row r="125" spans="1:4" x14ac:dyDescent="0.25">
      <c r="A125" s="11" t="s">
        <v>122</v>
      </c>
      <c r="B125" s="33">
        <v>1952</v>
      </c>
      <c r="C125" s="34">
        <v>1952</v>
      </c>
      <c r="D125" s="35">
        <v>0</v>
      </c>
    </row>
    <row r="126" spans="1:4" x14ac:dyDescent="0.25">
      <c r="A126" s="8" t="s">
        <v>123</v>
      </c>
      <c r="B126" s="33">
        <v>29400</v>
      </c>
      <c r="C126" s="34">
        <v>26329</v>
      </c>
      <c r="D126" s="35">
        <v>3071</v>
      </c>
    </row>
    <row r="127" spans="1:4" x14ac:dyDescent="0.25">
      <c r="A127" s="11" t="s">
        <v>124</v>
      </c>
      <c r="B127" s="33">
        <v>26329</v>
      </c>
      <c r="C127" s="34">
        <v>26329</v>
      </c>
      <c r="D127" s="35">
        <v>0</v>
      </c>
    </row>
    <row r="128" spans="1:4" x14ac:dyDescent="0.25">
      <c r="A128" s="12" t="s">
        <v>125</v>
      </c>
      <c r="B128" s="33">
        <v>1844</v>
      </c>
      <c r="C128" s="34">
        <v>0</v>
      </c>
      <c r="D128" s="33">
        <v>1844</v>
      </c>
    </row>
    <row r="129" spans="1:4" x14ac:dyDescent="0.25">
      <c r="A129" s="12" t="s">
        <v>126</v>
      </c>
      <c r="B129" s="33">
        <v>1604</v>
      </c>
      <c r="C129" s="34">
        <v>0</v>
      </c>
      <c r="D129" s="33">
        <v>1604</v>
      </c>
    </row>
    <row r="130" spans="1:4" x14ac:dyDescent="0.25">
      <c r="A130" s="12" t="s">
        <v>127</v>
      </c>
      <c r="B130" s="33">
        <v>3725</v>
      </c>
      <c r="C130" s="34">
        <v>0</v>
      </c>
      <c r="D130" s="33">
        <v>3725</v>
      </c>
    </row>
    <row r="131" spans="1:4" x14ac:dyDescent="0.25">
      <c r="A131" s="12" t="s">
        <v>128</v>
      </c>
      <c r="B131" s="33">
        <v>2239</v>
      </c>
      <c r="C131" s="34">
        <v>0</v>
      </c>
      <c r="D131" s="33">
        <v>2239</v>
      </c>
    </row>
    <row r="132" spans="1:4" x14ac:dyDescent="0.25">
      <c r="A132" s="12" t="s">
        <v>129</v>
      </c>
      <c r="B132" s="33">
        <v>2279</v>
      </c>
      <c r="C132" s="34">
        <v>0</v>
      </c>
      <c r="D132" s="33">
        <v>2279</v>
      </c>
    </row>
    <row r="133" spans="1:4" x14ac:dyDescent="0.25">
      <c r="A133" s="12" t="s">
        <v>130</v>
      </c>
      <c r="B133" s="33">
        <v>7246</v>
      </c>
      <c r="C133" s="34">
        <v>0</v>
      </c>
      <c r="D133" s="33">
        <v>7246</v>
      </c>
    </row>
    <row r="134" spans="1:4" x14ac:dyDescent="0.25">
      <c r="A134" s="12" t="s">
        <v>131</v>
      </c>
      <c r="B134" s="33">
        <v>1731</v>
      </c>
      <c r="C134" s="34">
        <v>0</v>
      </c>
      <c r="D134" s="33">
        <v>1731</v>
      </c>
    </row>
    <row r="135" spans="1:4" x14ac:dyDescent="0.25">
      <c r="A135" s="12" t="s">
        <v>132</v>
      </c>
      <c r="B135" s="33">
        <v>4411</v>
      </c>
      <c r="C135" s="34">
        <v>0</v>
      </c>
      <c r="D135" s="33">
        <v>4411</v>
      </c>
    </row>
    <row r="136" spans="1:4" x14ac:dyDescent="0.25">
      <c r="A136" s="12" t="s">
        <v>133</v>
      </c>
      <c r="B136" s="33">
        <v>12555</v>
      </c>
      <c r="C136" s="34">
        <v>0</v>
      </c>
      <c r="D136" s="33">
        <v>12555</v>
      </c>
    </row>
    <row r="137" spans="1:4" x14ac:dyDescent="0.25">
      <c r="A137" s="12" t="s">
        <v>134</v>
      </c>
      <c r="B137" s="33">
        <v>1028</v>
      </c>
      <c r="C137" s="34">
        <v>0</v>
      </c>
      <c r="D137" s="33">
        <v>1028</v>
      </c>
    </row>
    <row r="138" spans="1:4" x14ac:dyDescent="0.25">
      <c r="A138" s="12" t="s">
        <v>135</v>
      </c>
      <c r="B138" s="33">
        <v>8533</v>
      </c>
      <c r="C138" s="34">
        <v>0</v>
      </c>
      <c r="D138" s="33">
        <v>8533</v>
      </c>
    </row>
    <row r="139" spans="1:4" x14ac:dyDescent="0.25">
      <c r="A139" s="12" t="s">
        <v>136</v>
      </c>
      <c r="B139" s="33">
        <v>18785</v>
      </c>
      <c r="C139" s="34">
        <v>0</v>
      </c>
      <c r="D139" s="33">
        <v>18785</v>
      </c>
    </row>
    <row r="140" spans="1:4" x14ac:dyDescent="0.25">
      <c r="A140" s="12" t="s">
        <v>137</v>
      </c>
      <c r="B140" s="33">
        <v>2425</v>
      </c>
      <c r="C140" s="34">
        <v>0</v>
      </c>
      <c r="D140" s="33">
        <v>2425</v>
      </c>
    </row>
    <row r="141" spans="1:4" x14ac:dyDescent="0.25">
      <c r="A141" s="12" t="s">
        <v>138</v>
      </c>
      <c r="B141" s="33">
        <v>2821</v>
      </c>
      <c r="C141" s="34">
        <v>0</v>
      </c>
      <c r="D141" s="33">
        <v>2821</v>
      </c>
    </row>
    <row r="142" spans="1:4" x14ac:dyDescent="0.25">
      <c r="A142" s="12" t="s">
        <v>139</v>
      </c>
      <c r="B142" s="33">
        <v>6574</v>
      </c>
      <c r="C142" s="34">
        <v>0</v>
      </c>
      <c r="D142" s="33">
        <v>6574</v>
      </c>
    </row>
    <row r="143" spans="1:4" x14ac:dyDescent="0.25">
      <c r="A143" s="12" t="s">
        <v>140</v>
      </c>
      <c r="B143" s="33">
        <v>10097</v>
      </c>
      <c r="C143" s="34">
        <v>0</v>
      </c>
      <c r="D143" s="33">
        <v>10097</v>
      </c>
    </row>
    <row r="144" spans="1:4" x14ac:dyDescent="0.25">
      <c r="A144" s="8" t="s">
        <v>141</v>
      </c>
      <c r="B144" s="39">
        <v>1723</v>
      </c>
      <c r="C144" s="34">
        <v>0</v>
      </c>
      <c r="D144" s="39">
        <v>1723</v>
      </c>
    </row>
    <row r="145" spans="1:4" x14ac:dyDescent="0.25">
      <c r="A145" s="12" t="s">
        <v>142</v>
      </c>
      <c r="B145" s="33">
        <v>2311</v>
      </c>
      <c r="C145" s="34">
        <v>0</v>
      </c>
      <c r="D145" s="33">
        <v>2311</v>
      </c>
    </row>
    <row r="146" spans="1:4" x14ac:dyDescent="0.25">
      <c r="A146" s="7" t="s">
        <v>1251</v>
      </c>
      <c r="B146" s="29">
        <v>16803</v>
      </c>
      <c r="C146" s="30">
        <v>11016</v>
      </c>
      <c r="D146" s="31">
        <v>5787</v>
      </c>
    </row>
    <row r="147" spans="1:4" x14ac:dyDescent="0.25">
      <c r="A147" s="8" t="s">
        <v>143</v>
      </c>
      <c r="B147" s="33">
        <v>31</v>
      </c>
      <c r="C147" s="34">
        <v>31</v>
      </c>
      <c r="D147" s="35">
        <v>0</v>
      </c>
    </row>
    <row r="148" spans="1:4" x14ac:dyDescent="0.25">
      <c r="A148" s="11" t="s">
        <v>144</v>
      </c>
      <c r="B148" s="33">
        <v>31</v>
      </c>
      <c r="C148" s="34">
        <v>31</v>
      </c>
      <c r="D148" s="35">
        <v>0</v>
      </c>
    </row>
    <row r="149" spans="1:4" x14ac:dyDescent="0.25">
      <c r="A149" s="8" t="s">
        <v>145</v>
      </c>
      <c r="B149" s="33">
        <v>6322</v>
      </c>
      <c r="C149" s="34">
        <v>6160</v>
      </c>
      <c r="D149" s="35">
        <v>162</v>
      </c>
    </row>
    <row r="150" spans="1:4" x14ac:dyDescent="0.25">
      <c r="A150" s="11" t="s">
        <v>146</v>
      </c>
      <c r="B150" s="33">
        <v>6160</v>
      </c>
      <c r="C150" s="34">
        <v>6160</v>
      </c>
      <c r="D150" s="35">
        <v>0</v>
      </c>
    </row>
    <row r="151" spans="1:4" x14ac:dyDescent="0.25">
      <c r="A151" s="8" t="s">
        <v>147</v>
      </c>
      <c r="B151" s="33">
        <v>5123</v>
      </c>
      <c r="C151" s="34">
        <v>4825</v>
      </c>
      <c r="D151" s="35">
        <v>298</v>
      </c>
    </row>
    <row r="152" spans="1:4" x14ac:dyDescent="0.25">
      <c r="A152" s="11" t="s">
        <v>148</v>
      </c>
      <c r="B152" s="33">
        <v>4825</v>
      </c>
      <c r="C152" s="34">
        <v>4825</v>
      </c>
      <c r="D152" s="35">
        <v>0</v>
      </c>
    </row>
    <row r="153" spans="1:4" x14ac:dyDescent="0.25">
      <c r="A153" s="12" t="s">
        <v>149</v>
      </c>
      <c r="B153" s="33">
        <v>2623</v>
      </c>
      <c r="C153" s="34">
        <v>0</v>
      </c>
      <c r="D153" s="33">
        <v>2623</v>
      </c>
    </row>
    <row r="154" spans="1:4" x14ac:dyDescent="0.25">
      <c r="A154" s="12" t="s">
        <v>150</v>
      </c>
      <c r="B154" s="33">
        <v>320</v>
      </c>
      <c r="C154" s="34">
        <v>0</v>
      </c>
      <c r="D154" s="33">
        <v>320</v>
      </c>
    </row>
    <row r="155" spans="1:4" x14ac:dyDescent="0.25">
      <c r="A155" s="12" t="s">
        <v>151</v>
      </c>
      <c r="B155" s="33">
        <v>119</v>
      </c>
      <c r="C155" s="34">
        <v>0</v>
      </c>
      <c r="D155" s="33">
        <v>119</v>
      </c>
    </row>
    <row r="156" spans="1:4" x14ac:dyDescent="0.25">
      <c r="A156" s="12" t="s">
        <v>152</v>
      </c>
      <c r="B156" s="33">
        <v>922</v>
      </c>
      <c r="C156" s="34">
        <v>0</v>
      </c>
      <c r="D156" s="33">
        <v>922</v>
      </c>
    </row>
    <row r="157" spans="1:4" x14ac:dyDescent="0.25">
      <c r="A157" s="12" t="s">
        <v>153</v>
      </c>
      <c r="B157" s="33">
        <v>1043</v>
      </c>
      <c r="C157" s="34">
        <v>0</v>
      </c>
      <c r="D157" s="33">
        <v>1043</v>
      </c>
    </row>
    <row r="158" spans="1:4" x14ac:dyDescent="0.25">
      <c r="A158" s="12" t="s">
        <v>154</v>
      </c>
      <c r="B158" s="33">
        <v>242</v>
      </c>
      <c r="C158" s="34">
        <v>0</v>
      </c>
      <c r="D158" s="33">
        <v>242</v>
      </c>
    </row>
    <row r="159" spans="1:4" ht="30" x14ac:dyDescent="0.25">
      <c r="A159" s="12" t="s">
        <v>156</v>
      </c>
      <c r="B159" s="33">
        <v>58</v>
      </c>
      <c r="C159" s="34">
        <v>0</v>
      </c>
      <c r="D159" s="33">
        <v>58</v>
      </c>
    </row>
    <row r="160" spans="1:4" x14ac:dyDescent="0.25">
      <c r="A160" s="7" t="s">
        <v>1252</v>
      </c>
      <c r="B160" s="29">
        <v>3349</v>
      </c>
      <c r="C160" s="26">
        <v>0</v>
      </c>
      <c r="D160" s="29">
        <v>3349</v>
      </c>
    </row>
    <row r="161" spans="1:4" x14ac:dyDescent="0.25">
      <c r="A161" s="12" t="s">
        <v>157</v>
      </c>
      <c r="B161" s="33">
        <v>2113</v>
      </c>
      <c r="C161" s="34">
        <v>0</v>
      </c>
      <c r="D161" s="33">
        <v>2113</v>
      </c>
    </row>
    <row r="162" spans="1:4" x14ac:dyDescent="0.25">
      <c r="A162" s="12" t="s">
        <v>158</v>
      </c>
      <c r="B162" s="33">
        <v>452</v>
      </c>
      <c r="C162" s="34">
        <v>0</v>
      </c>
      <c r="D162" s="33">
        <v>452</v>
      </c>
    </row>
    <row r="163" spans="1:4" x14ac:dyDescent="0.25">
      <c r="A163" s="12" t="s">
        <v>159</v>
      </c>
      <c r="B163" s="33">
        <v>357</v>
      </c>
      <c r="C163" s="34">
        <v>0</v>
      </c>
      <c r="D163" s="33">
        <v>357</v>
      </c>
    </row>
    <row r="164" spans="1:4" x14ac:dyDescent="0.25">
      <c r="A164" s="12" t="s">
        <v>160</v>
      </c>
      <c r="B164" s="33">
        <v>427</v>
      </c>
      <c r="C164" s="34">
        <v>0</v>
      </c>
      <c r="D164" s="33">
        <v>427</v>
      </c>
    </row>
    <row r="165" spans="1:4" x14ac:dyDescent="0.25">
      <c r="A165" s="7" t="s">
        <v>1253</v>
      </c>
      <c r="B165" s="29">
        <v>16899</v>
      </c>
      <c r="C165" s="30">
        <v>6896</v>
      </c>
      <c r="D165" s="31">
        <v>10003</v>
      </c>
    </row>
    <row r="166" spans="1:4" x14ac:dyDescent="0.25">
      <c r="A166" s="8" t="s">
        <v>161</v>
      </c>
      <c r="B166" s="33">
        <v>6896</v>
      </c>
      <c r="C166" s="34">
        <v>6896</v>
      </c>
      <c r="D166" s="35">
        <v>0</v>
      </c>
    </row>
    <row r="167" spans="1:4" x14ac:dyDescent="0.25">
      <c r="A167" s="11" t="s">
        <v>162</v>
      </c>
      <c r="B167" s="33">
        <v>6896</v>
      </c>
      <c r="C167" s="34">
        <v>6896</v>
      </c>
      <c r="D167" s="35">
        <v>0</v>
      </c>
    </row>
    <row r="168" spans="1:4" x14ac:dyDescent="0.25">
      <c r="A168" s="12" t="s">
        <v>163</v>
      </c>
      <c r="B168" s="33">
        <v>1098</v>
      </c>
      <c r="C168" s="34">
        <v>0</v>
      </c>
      <c r="D168" s="33">
        <v>1098</v>
      </c>
    </row>
    <row r="169" spans="1:4" x14ac:dyDescent="0.25">
      <c r="A169" s="12" t="s">
        <v>164</v>
      </c>
      <c r="B169" s="33">
        <v>406</v>
      </c>
      <c r="C169" s="34">
        <v>0</v>
      </c>
      <c r="D169" s="33">
        <v>406</v>
      </c>
    </row>
    <row r="170" spans="1:4" x14ac:dyDescent="0.25">
      <c r="A170" s="12" t="s">
        <v>165</v>
      </c>
      <c r="B170" s="33">
        <v>961</v>
      </c>
      <c r="C170" s="34">
        <v>0</v>
      </c>
      <c r="D170" s="33">
        <v>961</v>
      </c>
    </row>
    <row r="171" spans="1:4" x14ac:dyDescent="0.25">
      <c r="A171" s="12" t="s">
        <v>166</v>
      </c>
      <c r="B171" s="33">
        <v>200</v>
      </c>
      <c r="C171" s="34">
        <v>0</v>
      </c>
      <c r="D171" s="33">
        <v>200</v>
      </c>
    </row>
    <row r="172" spans="1:4" x14ac:dyDescent="0.25">
      <c r="A172" s="12" t="s">
        <v>167</v>
      </c>
      <c r="B172" s="33">
        <v>961</v>
      </c>
      <c r="C172" s="34">
        <v>0</v>
      </c>
      <c r="D172" s="33">
        <v>961</v>
      </c>
    </row>
    <row r="173" spans="1:4" x14ac:dyDescent="0.25">
      <c r="A173" s="12" t="s">
        <v>168</v>
      </c>
      <c r="B173" s="33">
        <v>227</v>
      </c>
      <c r="C173" s="34">
        <v>0</v>
      </c>
      <c r="D173" s="33">
        <v>227</v>
      </c>
    </row>
    <row r="174" spans="1:4" x14ac:dyDescent="0.25">
      <c r="A174" s="12" t="s">
        <v>169</v>
      </c>
      <c r="B174" s="33">
        <v>808</v>
      </c>
      <c r="C174" s="34">
        <v>0</v>
      </c>
      <c r="D174" s="33">
        <v>808</v>
      </c>
    </row>
    <row r="175" spans="1:4" x14ac:dyDescent="0.25">
      <c r="A175" s="12" t="s">
        <v>170</v>
      </c>
      <c r="B175" s="33">
        <v>278</v>
      </c>
      <c r="C175" s="34">
        <v>0</v>
      </c>
      <c r="D175" s="33">
        <v>278</v>
      </c>
    </row>
    <row r="176" spans="1:4" x14ac:dyDescent="0.25">
      <c r="A176" s="12" t="s">
        <v>171</v>
      </c>
      <c r="B176" s="33">
        <v>421</v>
      </c>
      <c r="C176" s="34">
        <v>0</v>
      </c>
      <c r="D176" s="33">
        <v>421</v>
      </c>
    </row>
    <row r="177" spans="1:4" x14ac:dyDescent="0.25">
      <c r="A177" s="12" t="s">
        <v>127</v>
      </c>
      <c r="B177" s="33">
        <v>557</v>
      </c>
      <c r="C177" s="34">
        <v>0</v>
      </c>
      <c r="D177" s="33">
        <v>557</v>
      </c>
    </row>
    <row r="178" spans="1:4" x14ac:dyDescent="0.25">
      <c r="A178" s="12" t="s">
        <v>172</v>
      </c>
      <c r="B178" s="33">
        <v>1502</v>
      </c>
      <c r="C178" s="34">
        <v>0</v>
      </c>
      <c r="D178" s="33">
        <v>1502</v>
      </c>
    </row>
    <row r="179" spans="1:4" x14ac:dyDescent="0.25">
      <c r="A179" s="12" t="s">
        <v>173</v>
      </c>
      <c r="B179" s="33">
        <v>1195</v>
      </c>
      <c r="C179" s="34">
        <v>0</v>
      </c>
      <c r="D179" s="33">
        <v>1195</v>
      </c>
    </row>
    <row r="180" spans="1:4" x14ac:dyDescent="0.25">
      <c r="A180" s="12" t="s">
        <v>174</v>
      </c>
      <c r="B180" s="33">
        <v>1389</v>
      </c>
      <c r="C180" s="34">
        <v>0</v>
      </c>
      <c r="D180" s="33">
        <v>1389</v>
      </c>
    </row>
    <row r="181" spans="1:4" x14ac:dyDescent="0.25">
      <c r="A181" s="7" t="s">
        <v>1254</v>
      </c>
      <c r="B181" s="29">
        <v>17525</v>
      </c>
      <c r="C181" s="30">
        <v>13255</v>
      </c>
      <c r="D181" s="31">
        <v>4270</v>
      </c>
    </row>
    <row r="182" spans="1:4" x14ac:dyDescent="0.25">
      <c r="A182" s="8" t="s">
        <v>175</v>
      </c>
      <c r="B182" s="33">
        <v>12078</v>
      </c>
      <c r="C182" s="34">
        <v>11139</v>
      </c>
      <c r="D182" s="35">
        <v>939</v>
      </c>
    </row>
    <row r="183" spans="1:4" x14ac:dyDescent="0.25">
      <c r="A183" s="11" t="s">
        <v>176</v>
      </c>
      <c r="B183" s="33">
        <v>11139</v>
      </c>
      <c r="C183" s="34">
        <v>11139</v>
      </c>
      <c r="D183" s="35">
        <v>0</v>
      </c>
    </row>
    <row r="184" spans="1:4" x14ac:dyDescent="0.25">
      <c r="A184" s="8" t="s">
        <v>177</v>
      </c>
      <c r="B184" s="33">
        <v>2238</v>
      </c>
      <c r="C184" s="34">
        <v>2116</v>
      </c>
      <c r="D184" s="35">
        <v>122</v>
      </c>
    </row>
    <row r="185" spans="1:4" x14ac:dyDescent="0.25">
      <c r="A185" s="11" t="s">
        <v>178</v>
      </c>
      <c r="B185" s="33">
        <v>2116</v>
      </c>
      <c r="C185" s="34">
        <v>2116</v>
      </c>
      <c r="D185" s="35">
        <v>0</v>
      </c>
    </row>
    <row r="186" spans="1:4" x14ac:dyDescent="0.25">
      <c r="A186" s="12" t="s">
        <v>179</v>
      </c>
      <c r="B186" s="33">
        <v>575</v>
      </c>
      <c r="C186" s="34">
        <v>0</v>
      </c>
      <c r="D186" s="33">
        <v>575</v>
      </c>
    </row>
    <row r="187" spans="1:4" x14ac:dyDescent="0.25">
      <c r="A187" s="12" t="s">
        <v>180</v>
      </c>
      <c r="B187" s="33">
        <v>264</v>
      </c>
      <c r="C187" s="34">
        <v>0</v>
      </c>
      <c r="D187" s="33">
        <v>264</v>
      </c>
    </row>
    <row r="188" spans="1:4" x14ac:dyDescent="0.25">
      <c r="A188" s="12" t="s">
        <v>182</v>
      </c>
      <c r="B188" s="33">
        <v>181</v>
      </c>
      <c r="C188" s="34">
        <v>0</v>
      </c>
      <c r="D188" s="33">
        <v>181</v>
      </c>
    </row>
    <row r="189" spans="1:4" x14ac:dyDescent="0.25">
      <c r="A189" s="12" t="s">
        <v>183</v>
      </c>
      <c r="B189" s="33">
        <v>325</v>
      </c>
      <c r="C189" s="34">
        <v>0</v>
      </c>
      <c r="D189" s="33">
        <v>325</v>
      </c>
    </row>
    <row r="190" spans="1:4" x14ac:dyDescent="0.25">
      <c r="A190" s="12" t="s">
        <v>184</v>
      </c>
      <c r="B190" s="33">
        <v>709</v>
      </c>
      <c r="C190" s="34">
        <v>0</v>
      </c>
      <c r="D190" s="33">
        <v>709</v>
      </c>
    </row>
    <row r="191" spans="1:4" x14ac:dyDescent="0.25">
      <c r="A191" s="12" t="s">
        <v>154</v>
      </c>
      <c r="B191" s="33">
        <v>118</v>
      </c>
      <c r="C191" s="34">
        <v>0</v>
      </c>
      <c r="D191" s="33">
        <v>118</v>
      </c>
    </row>
    <row r="192" spans="1:4" x14ac:dyDescent="0.25">
      <c r="A192" s="12" t="s">
        <v>186</v>
      </c>
      <c r="B192" s="33">
        <v>389</v>
      </c>
      <c r="C192" s="34">
        <v>0</v>
      </c>
      <c r="D192" s="33">
        <v>389</v>
      </c>
    </row>
    <row r="193" spans="1:4" x14ac:dyDescent="0.25">
      <c r="A193" s="12" t="s">
        <v>187</v>
      </c>
      <c r="B193" s="33">
        <v>554</v>
      </c>
      <c r="C193" s="34">
        <v>0</v>
      </c>
      <c r="D193" s="33">
        <v>554</v>
      </c>
    </row>
    <row r="194" spans="1:4" x14ac:dyDescent="0.25">
      <c r="A194" s="12" t="s">
        <v>1094</v>
      </c>
      <c r="B194" s="98">
        <v>94</v>
      </c>
      <c r="C194" s="34">
        <v>0</v>
      </c>
      <c r="D194" s="98">
        <v>94</v>
      </c>
    </row>
    <row r="195" spans="1:4" x14ac:dyDescent="0.25">
      <c r="A195" s="7" t="s">
        <v>1255</v>
      </c>
      <c r="B195" s="29">
        <v>28238</v>
      </c>
      <c r="C195" s="30">
        <v>9465</v>
      </c>
      <c r="D195" s="31">
        <v>18773</v>
      </c>
    </row>
    <row r="196" spans="1:4" x14ac:dyDescent="0.25">
      <c r="A196" s="8" t="s">
        <v>189</v>
      </c>
      <c r="B196" s="33">
        <v>9465</v>
      </c>
      <c r="C196" s="34">
        <v>9465</v>
      </c>
      <c r="D196" s="35">
        <v>0</v>
      </c>
    </row>
    <row r="197" spans="1:4" x14ac:dyDescent="0.25">
      <c r="A197" s="11" t="s">
        <v>190</v>
      </c>
      <c r="B197" s="33">
        <v>9465</v>
      </c>
      <c r="C197" s="34">
        <v>9465</v>
      </c>
      <c r="D197" s="35">
        <v>0</v>
      </c>
    </row>
    <row r="198" spans="1:4" x14ac:dyDescent="0.25">
      <c r="A198" s="12" t="s">
        <v>191</v>
      </c>
      <c r="B198" s="33">
        <v>612</v>
      </c>
      <c r="C198" s="34">
        <v>0</v>
      </c>
      <c r="D198" s="33">
        <v>612</v>
      </c>
    </row>
    <row r="199" spans="1:4" x14ac:dyDescent="0.25">
      <c r="A199" s="12" t="s">
        <v>192</v>
      </c>
      <c r="B199" s="33">
        <v>1107</v>
      </c>
      <c r="C199" s="34">
        <v>0</v>
      </c>
      <c r="D199" s="33">
        <v>1107</v>
      </c>
    </row>
    <row r="200" spans="1:4" x14ac:dyDescent="0.25">
      <c r="A200" s="8" t="s">
        <v>193</v>
      </c>
      <c r="B200" s="39">
        <v>1482</v>
      </c>
      <c r="C200" s="34">
        <v>0</v>
      </c>
      <c r="D200" s="39">
        <v>1482</v>
      </c>
    </row>
    <row r="201" spans="1:4" x14ac:dyDescent="0.25">
      <c r="A201" s="12" t="s">
        <v>194</v>
      </c>
      <c r="B201" s="33">
        <v>307</v>
      </c>
      <c r="C201" s="34">
        <v>0</v>
      </c>
      <c r="D201" s="33">
        <v>307</v>
      </c>
    </row>
    <row r="202" spans="1:4" x14ac:dyDescent="0.25">
      <c r="A202" s="12" t="s">
        <v>195</v>
      </c>
      <c r="B202" s="33">
        <v>2236</v>
      </c>
      <c r="C202" s="34">
        <v>0</v>
      </c>
      <c r="D202" s="33">
        <v>2236</v>
      </c>
    </row>
    <row r="203" spans="1:4" x14ac:dyDescent="0.25">
      <c r="A203" s="12" t="s">
        <v>196</v>
      </c>
      <c r="B203" s="33">
        <v>1127</v>
      </c>
      <c r="C203" s="34">
        <v>0</v>
      </c>
      <c r="D203" s="33">
        <v>1127</v>
      </c>
    </row>
    <row r="204" spans="1:4" x14ac:dyDescent="0.25">
      <c r="A204" s="12" t="s">
        <v>197</v>
      </c>
      <c r="B204" s="33">
        <v>1696</v>
      </c>
      <c r="C204" s="34">
        <v>0</v>
      </c>
      <c r="D204" s="33">
        <v>1696</v>
      </c>
    </row>
    <row r="205" spans="1:4" x14ac:dyDescent="0.25">
      <c r="A205" s="12" t="s">
        <v>198</v>
      </c>
      <c r="B205" s="33">
        <v>1270</v>
      </c>
      <c r="C205" s="34">
        <v>0</v>
      </c>
      <c r="D205" s="33">
        <v>1270</v>
      </c>
    </row>
    <row r="206" spans="1:4" x14ac:dyDescent="0.25">
      <c r="A206" s="12" t="s">
        <v>199</v>
      </c>
      <c r="B206" s="33">
        <v>764</v>
      </c>
      <c r="C206" s="34">
        <v>0</v>
      </c>
      <c r="D206" s="33">
        <v>764</v>
      </c>
    </row>
    <row r="207" spans="1:4" x14ac:dyDescent="0.25">
      <c r="A207" s="12" t="s">
        <v>200</v>
      </c>
      <c r="B207" s="33">
        <v>1278</v>
      </c>
      <c r="C207" s="34">
        <v>0</v>
      </c>
      <c r="D207" s="33">
        <v>1278</v>
      </c>
    </row>
    <row r="208" spans="1:4" x14ac:dyDescent="0.25">
      <c r="A208" s="12" t="s">
        <v>201</v>
      </c>
      <c r="B208" s="33">
        <v>186</v>
      </c>
      <c r="C208" s="34">
        <v>0</v>
      </c>
      <c r="D208" s="33">
        <v>186</v>
      </c>
    </row>
    <row r="209" spans="1:4" x14ac:dyDescent="0.25">
      <c r="A209" s="12" t="s">
        <v>61</v>
      </c>
      <c r="B209" s="33">
        <v>171</v>
      </c>
      <c r="C209" s="34">
        <v>0</v>
      </c>
      <c r="D209" s="33">
        <v>171</v>
      </c>
    </row>
    <row r="210" spans="1:4" x14ac:dyDescent="0.25">
      <c r="A210" s="12" t="s">
        <v>202</v>
      </c>
      <c r="B210" s="33">
        <v>139</v>
      </c>
      <c r="C210" s="34">
        <v>0</v>
      </c>
      <c r="D210" s="33">
        <v>139</v>
      </c>
    </row>
    <row r="211" spans="1:4" x14ac:dyDescent="0.25">
      <c r="A211" s="12" t="s">
        <v>203</v>
      </c>
      <c r="B211" s="33">
        <v>1718</v>
      </c>
      <c r="C211" s="34">
        <v>0</v>
      </c>
      <c r="D211" s="33">
        <v>1718</v>
      </c>
    </row>
    <row r="212" spans="1:4" x14ac:dyDescent="0.25">
      <c r="A212" s="12" t="s">
        <v>204</v>
      </c>
      <c r="B212" s="33">
        <v>558</v>
      </c>
      <c r="C212" s="34">
        <v>0</v>
      </c>
      <c r="D212" s="33">
        <v>558</v>
      </c>
    </row>
    <row r="213" spans="1:4" x14ac:dyDescent="0.25">
      <c r="A213" s="12" t="s">
        <v>205</v>
      </c>
      <c r="B213" s="33">
        <v>1051</v>
      </c>
      <c r="C213" s="34">
        <v>0</v>
      </c>
      <c r="D213" s="33">
        <v>1051</v>
      </c>
    </row>
    <row r="214" spans="1:4" x14ac:dyDescent="0.25">
      <c r="A214" s="12" t="s">
        <v>206</v>
      </c>
      <c r="B214" s="33">
        <v>1280</v>
      </c>
      <c r="C214" s="34">
        <v>0</v>
      </c>
      <c r="D214" s="33">
        <v>1280</v>
      </c>
    </row>
    <row r="215" spans="1:4" x14ac:dyDescent="0.25">
      <c r="A215" s="12" t="s">
        <v>207</v>
      </c>
      <c r="B215" s="33">
        <v>711</v>
      </c>
      <c r="C215" s="34">
        <v>0</v>
      </c>
      <c r="D215" s="33">
        <v>711</v>
      </c>
    </row>
    <row r="216" spans="1:4" x14ac:dyDescent="0.25">
      <c r="A216" s="12" t="s">
        <v>208</v>
      </c>
      <c r="B216" s="33">
        <v>851</v>
      </c>
      <c r="C216" s="34">
        <v>0</v>
      </c>
      <c r="D216" s="33">
        <v>851</v>
      </c>
    </row>
    <row r="217" spans="1:4" x14ac:dyDescent="0.25">
      <c r="A217" s="12" t="s">
        <v>209</v>
      </c>
      <c r="B217" s="33">
        <v>229</v>
      </c>
      <c r="C217" s="34">
        <v>0</v>
      </c>
      <c r="D217" s="33">
        <v>229</v>
      </c>
    </row>
    <row r="218" spans="1:4" x14ac:dyDescent="0.25">
      <c r="A218" s="7" t="s">
        <v>1280</v>
      </c>
      <c r="B218" s="29">
        <v>3863</v>
      </c>
      <c r="C218" s="30">
        <v>3630</v>
      </c>
      <c r="D218" s="31">
        <v>233</v>
      </c>
    </row>
    <row r="219" spans="1:4" x14ac:dyDescent="0.25">
      <c r="A219" s="8" t="s">
        <v>211</v>
      </c>
      <c r="B219" s="33">
        <v>2901</v>
      </c>
      <c r="C219" s="34">
        <v>2900</v>
      </c>
      <c r="D219" s="35">
        <v>1</v>
      </c>
    </row>
    <row r="220" spans="1:4" x14ac:dyDescent="0.25">
      <c r="A220" s="11" t="s">
        <v>212</v>
      </c>
      <c r="B220" s="33">
        <v>2900</v>
      </c>
      <c r="C220" s="34">
        <v>2900</v>
      </c>
      <c r="D220" s="35">
        <v>0</v>
      </c>
    </row>
    <row r="221" spans="1:4" x14ac:dyDescent="0.25">
      <c r="A221" s="8" t="s">
        <v>213</v>
      </c>
      <c r="B221" s="33">
        <v>505</v>
      </c>
      <c r="C221" s="34">
        <v>287</v>
      </c>
      <c r="D221" s="35">
        <v>218</v>
      </c>
    </row>
    <row r="222" spans="1:4" x14ac:dyDescent="0.25">
      <c r="A222" s="11" t="s">
        <v>214</v>
      </c>
      <c r="B222" s="33">
        <v>287</v>
      </c>
      <c r="C222" s="34">
        <v>287</v>
      </c>
      <c r="D222" s="35">
        <v>0</v>
      </c>
    </row>
    <row r="223" spans="1:4" x14ac:dyDescent="0.25">
      <c r="A223" s="8" t="s">
        <v>215</v>
      </c>
      <c r="B223" s="33">
        <v>52</v>
      </c>
      <c r="C223" s="34">
        <v>52</v>
      </c>
      <c r="D223" s="35">
        <v>0</v>
      </c>
    </row>
    <row r="224" spans="1:4" x14ac:dyDescent="0.25">
      <c r="A224" s="11" t="s">
        <v>216</v>
      </c>
      <c r="B224" s="33">
        <v>52</v>
      </c>
      <c r="C224" s="34">
        <v>52</v>
      </c>
      <c r="D224" s="35">
        <v>0</v>
      </c>
    </row>
    <row r="225" spans="1:4" x14ac:dyDescent="0.25">
      <c r="A225" s="8" t="s">
        <v>217</v>
      </c>
      <c r="B225" s="33">
        <v>390</v>
      </c>
      <c r="C225" s="34">
        <v>390</v>
      </c>
      <c r="D225" s="35">
        <v>0</v>
      </c>
    </row>
    <row r="226" spans="1:4" x14ac:dyDescent="0.25">
      <c r="A226" s="11" t="s">
        <v>218</v>
      </c>
      <c r="B226" s="33">
        <v>390</v>
      </c>
      <c r="C226" s="34">
        <v>390</v>
      </c>
      <c r="D226" s="35">
        <v>0</v>
      </c>
    </row>
    <row r="227" spans="1:4" x14ac:dyDescent="0.25">
      <c r="A227" s="8" t="s">
        <v>219</v>
      </c>
      <c r="B227" s="33">
        <v>1</v>
      </c>
      <c r="C227" s="34">
        <v>1</v>
      </c>
      <c r="D227" s="35">
        <v>0</v>
      </c>
    </row>
    <row r="228" spans="1:4" x14ac:dyDescent="0.25">
      <c r="A228" s="11" t="s">
        <v>220</v>
      </c>
      <c r="B228" s="33">
        <v>1</v>
      </c>
      <c r="C228" s="34">
        <v>1</v>
      </c>
      <c r="D228" s="35">
        <v>0</v>
      </c>
    </row>
    <row r="229" spans="1:4" ht="30" x14ac:dyDescent="0.25">
      <c r="A229" s="12" t="s">
        <v>763</v>
      </c>
      <c r="B229" s="33">
        <v>14</v>
      </c>
      <c r="C229" s="34">
        <v>0</v>
      </c>
      <c r="D229" s="35">
        <v>14</v>
      </c>
    </row>
    <row r="230" spans="1:4" x14ac:dyDescent="0.25">
      <c r="A230" s="7" t="s">
        <v>1256</v>
      </c>
      <c r="B230" s="29">
        <v>48218</v>
      </c>
      <c r="C230" s="30">
        <v>40694</v>
      </c>
      <c r="D230" s="31">
        <v>7524</v>
      </c>
    </row>
    <row r="231" spans="1:4" x14ac:dyDescent="0.25">
      <c r="A231" s="8" t="s">
        <v>222</v>
      </c>
      <c r="B231" s="33">
        <v>23412</v>
      </c>
      <c r="C231" s="34">
        <v>23412</v>
      </c>
      <c r="D231" s="35">
        <v>0</v>
      </c>
    </row>
    <row r="232" spans="1:4" x14ac:dyDescent="0.25">
      <c r="A232" s="11" t="s">
        <v>223</v>
      </c>
      <c r="B232" s="33">
        <v>23412</v>
      </c>
      <c r="C232" s="34">
        <v>23412</v>
      </c>
      <c r="D232" s="35">
        <v>0</v>
      </c>
    </row>
    <row r="233" spans="1:4" x14ac:dyDescent="0.25">
      <c r="A233" s="8" t="s">
        <v>224</v>
      </c>
      <c r="B233" s="33">
        <v>1930</v>
      </c>
      <c r="C233" s="34">
        <v>1070</v>
      </c>
      <c r="D233" s="35">
        <v>860</v>
      </c>
    </row>
    <row r="234" spans="1:4" x14ac:dyDescent="0.25">
      <c r="A234" s="11" t="s">
        <v>225</v>
      </c>
      <c r="B234" s="33">
        <v>1070</v>
      </c>
      <c r="C234" s="34">
        <v>1070</v>
      </c>
      <c r="D234" s="35">
        <v>0</v>
      </c>
    </row>
    <row r="235" spans="1:4" x14ac:dyDescent="0.25">
      <c r="A235" s="8" t="s">
        <v>226</v>
      </c>
      <c r="B235" s="33">
        <v>9392</v>
      </c>
      <c r="C235" s="34">
        <v>9392</v>
      </c>
      <c r="D235" s="35">
        <v>0</v>
      </c>
    </row>
    <row r="236" spans="1:4" x14ac:dyDescent="0.25">
      <c r="A236" s="11" t="s">
        <v>227</v>
      </c>
      <c r="B236" s="33">
        <v>9392</v>
      </c>
      <c r="C236" s="34">
        <v>9392</v>
      </c>
      <c r="D236" s="35">
        <v>0</v>
      </c>
    </row>
    <row r="237" spans="1:4" x14ac:dyDescent="0.25">
      <c r="A237" s="8" t="s">
        <v>228</v>
      </c>
      <c r="B237" s="33">
        <v>939</v>
      </c>
      <c r="C237" s="34">
        <v>939</v>
      </c>
      <c r="D237" s="35">
        <v>0</v>
      </c>
    </row>
    <row r="238" spans="1:4" x14ac:dyDescent="0.25">
      <c r="A238" s="11" t="s">
        <v>229</v>
      </c>
      <c r="B238" s="33">
        <v>939</v>
      </c>
      <c r="C238" s="34">
        <v>939</v>
      </c>
      <c r="D238" s="35">
        <v>0</v>
      </c>
    </row>
    <row r="239" spans="1:4" x14ac:dyDescent="0.25">
      <c r="A239" s="8" t="s">
        <v>230</v>
      </c>
      <c r="B239" s="33">
        <v>3096</v>
      </c>
      <c r="C239" s="34">
        <v>3096</v>
      </c>
      <c r="D239" s="35">
        <v>0</v>
      </c>
    </row>
    <row r="240" spans="1:4" x14ac:dyDescent="0.25">
      <c r="A240" s="11" t="s">
        <v>231</v>
      </c>
      <c r="B240" s="33">
        <v>3096</v>
      </c>
      <c r="C240" s="34">
        <v>3096</v>
      </c>
      <c r="D240" s="35">
        <v>0</v>
      </c>
    </row>
    <row r="241" spans="1:4" x14ac:dyDescent="0.25">
      <c r="A241" s="8" t="s">
        <v>232</v>
      </c>
      <c r="B241" s="33">
        <v>1255</v>
      </c>
      <c r="C241" s="34">
        <v>1242</v>
      </c>
      <c r="D241" s="35">
        <v>13</v>
      </c>
    </row>
    <row r="242" spans="1:4" x14ac:dyDescent="0.25">
      <c r="A242" s="11" t="s">
        <v>233</v>
      </c>
      <c r="B242" s="33">
        <v>1242</v>
      </c>
      <c r="C242" s="34">
        <v>1242</v>
      </c>
      <c r="D242" s="35">
        <v>0</v>
      </c>
    </row>
    <row r="243" spans="1:4" x14ac:dyDescent="0.25">
      <c r="A243" s="8" t="s">
        <v>234</v>
      </c>
      <c r="B243" s="33">
        <v>925</v>
      </c>
      <c r="C243" s="34">
        <v>579</v>
      </c>
      <c r="D243" s="35">
        <v>346</v>
      </c>
    </row>
    <row r="244" spans="1:4" x14ac:dyDescent="0.25">
      <c r="A244" s="11" t="s">
        <v>235</v>
      </c>
      <c r="B244" s="33">
        <v>579</v>
      </c>
      <c r="C244" s="34">
        <v>579</v>
      </c>
      <c r="D244" s="35">
        <v>0</v>
      </c>
    </row>
    <row r="245" spans="1:4" x14ac:dyDescent="0.25">
      <c r="A245" s="8" t="s">
        <v>236</v>
      </c>
      <c r="B245" s="33">
        <v>964</v>
      </c>
      <c r="C245" s="34">
        <v>964</v>
      </c>
      <c r="D245" s="35">
        <v>0</v>
      </c>
    </row>
    <row r="246" spans="1:4" x14ac:dyDescent="0.25">
      <c r="A246" s="11" t="s">
        <v>237</v>
      </c>
      <c r="B246" s="33">
        <v>964</v>
      </c>
      <c r="C246" s="34">
        <v>964</v>
      </c>
      <c r="D246" s="35">
        <v>0</v>
      </c>
    </row>
    <row r="247" spans="1:4" x14ac:dyDescent="0.25">
      <c r="A247" s="12" t="s">
        <v>238</v>
      </c>
      <c r="B247" s="33">
        <v>1727</v>
      </c>
      <c r="C247" s="34">
        <v>0</v>
      </c>
      <c r="D247" s="33">
        <v>1727</v>
      </c>
    </row>
    <row r="248" spans="1:4" x14ac:dyDescent="0.25">
      <c r="A248" s="12" t="s">
        <v>239</v>
      </c>
      <c r="B248" s="33">
        <v>320</v>
      </c>
      <c r="C248" s="34">
        <v>0</v>
      </c>
      <c r="D248" s="33">
        <v>320</v>
      </c>
    </row>
    <row r="249" spans="1:4" x14ac:dyDescent="0.25">
      <c r="A249" s="12" t="s">
        <v>240</v>
      </c>
      <c r="B249" s="33">
        <v>250</v>
      </c>
      <c r="C249" s="34">
        <v>0</v>
      </c>
      <c r="D249" s="33">
        <v>250</v>
      </c>
    </row>
    <row r="250" spans="1:4" x14ac:dyDescent="0.25">
      <c r="A250" s="12" t="s">
        <v>241</v>
      </c>
      <c r="B250" s="33">
        <v>292</v>
      </c>
      <c r="C250" s="34">
        <v>0</v>
      </c>
      <c r="D250" s="33">
        <v>292</v>
      </c>
    </row>
    <row r="251" spans="1:4" x14ac:dyDescent="0.25">
      <c r="A251" s="12" t="s">
        <v>182</v>
      </c>
      <c r="B251" s="33">
        <v>789</v>
      </c>
      <c r="C251" s="34">
        <v>0</v>
      </c>
      <c r="D251" s="33">
        <v>789</v>
      </c>
    </row>
    <row r="252" spans="1:4" x14ac:dyDescent="0.25">
      <c r="A252" s="12" t="s">
        <v>242</v>
      </c>
      <c r="B252" s="33">
        <v>695</v>
      </c>
      <c r="C252" s="34">
        <v>0</v>
      </c>
      <c r="D252" s="33">
        <v>695</v>
      </c>
    </row>
    <row r="253" spans="1:4" x14ac:dyDescent="0.25">
      <c r="A253" s="12" t="s">
        <v>243</v>
      </c>
      <c r="B253" s="33">
        <v>1073</v>
      </c>
      <c r="C253" s="34">
        <v>0</v>
      </c>
      <c r="D253" s="33">
        <v>1073</v>
      </c>
    </row>
    <row r="254" spans="1:4" x14ac:dyDescent="0.25">
      <c r="A254" s="12" t="s">
        <v>244</v>
      </c>
      <c r="B254" s="33">
        <v>644</v>
      </c>
      <c r="C254" s="34">
        <v>0</v>
      </c>
      <c r="D254" s="33">
        <v>644</v>
      </c>
    </row>
    <row r="255" spans="1:4" x14ac:dyDescent="0.25">
      <c r="A255" s="12" t="s">
        <v>245</v>
      </c>
      <c r="B255" s="33">
        <v>483</v>
      </c>
      <c r="C255" s="34">
        <v>0</v>
      </c>
      <c r="D255" s="33">
        <v>483</v>
      </c>
    </row>
    <row r="256" spans="1:4" ht="30" x14ac:dyDescent="0.25">
      <c r="A256" s="12" t="s">
        <v>246</v>
      </c>
      <c r="B256" s="33">
        <v>32</v>
      </c>
      <c r="C256" s="34">
        <v>0</v>
      </c>
      <c r="D256" s="33">
        <v>32</v>
      </c>
    </row>
    <row r="257" spans="1:4" x14ac:dyDescent="0.25">
      <c r="A257" s="14" t="s">
        <v>1257</v>
      </c>
      <c r="B257" s="99">
        <v>63333</v>
      </c>
      <c r="C257" s="100">
        <v>45400</v>
      </c>
      <c r="D257" s="101">
        <v>17933</v>
      </c>
    </row>
    <row r="258" spans="1:4" x14ac:dyDescent="0.25">
      <c r="A258" s="8" t="s">
        <v>247</v>
      </c>
      <c r="B258" s="33">
        <v>33918</v>
      </c>
      <c r="C258" s="34">
        <v>33918</v>
      </c>
      <c r="D258" s="35">
        <v>0</v>
      </c>
    </row>
    <row r="259" spans="1:4" x14ac:dyDescent="0.25">
      <c r="A259" s="11" t="s">
        <v>248</v>
      </c>
      <c r="B259" s="33">
        <v>33918</v>
      </c>
      <c r="C259" s="34">
        <v>33918</v>
      </c>
      <c r="D259" s="35">
        <v>0</v>
      </c>
    </row>
    <row r="260" spans="1:4" x14ac:dyDescent="0.25">
      <c r="A260" s="8" t="s">
        <v>249</v>
      </c>
      <c r="B260" s="33">
        <v>5908</v>
      </c>
      <c r="C260" s="34">
        <v>5908</v>
      </c>
      <c r="D260" s="35">
        <v>0</v>
      </c>
    </row>
    <row r="261" spans="1:4" x14ac:dyDescent="0.25">
      <c r="A261" s="11" t="s">
        <v>250</v>
      </c>
      <c r="B261" s="33">
        <v>5908</v>
      </c>
      <c r="C261" s="34">
        <v>5908</v>
      </c>
      <c r="D261" s="35">
        <v>0</v>
      </c>
    </row>
    <row r="262" spans="1:4" x14ac:dyDescent="0.25">
      <c r="A262" s="8" t="s">
        <v>251</v>
      </c>
      <c r="B262" s="33">
        <v>2321</v>
      </c>
      <c r="C262" s="34">
        <v>1524</v>
      </c>
      <c r="D262" s="35">
        <v>797</v>
      </c>
    </row>
    <row r="263" spans="1:4" x14ac:dyDescent="0.25">
      <c r="A263" s="11" t="s">
        <v>252</v>
      </c>
      <c r="B263" s="33">
        <v>1524</v>
      </c>
      <c r="C263" s="34">
        <v>1524</v>
      </c>
      <c r="D263" s="35">
        <v>0</v>
      </c>
    </row>
    <row r="264" spans="1:4" x14ac:dyDescent="0.25">
      <c r="A264" s="8" t="s">
        <v>253</v>
      </c>
      <c r="B264" s="33">
        <v>2292</v>
      </c>
      <c r="C264" s="34">
        <v>1542</v>
      </c>
      <c r="D264" s="35">
        <v>750</v>
      </c>
    </row>
    <row r="265" spans="1:4" x14ac:dyDescent="0.25">
      <c r="A265" s="11" t="s">
        <v>254</v>
      </c>
      <c r="B265" s="33">
        <v>1542</v>
      </c>
      <c r="C265" s="34">
        <v>1542</v>
      </c>
      <c r="D265" s="35">
        <v>0</v>
      </c>
    </row>
    <row r="266" spans="1:4" x14ac:dyDescent="0.25">
      <c r="A266" s="8" t="s">
        <v>255</v>
      </c>
      <c r="B266" s="33">
        <v>2508</v>
      </c>
      <c r="C266" s="34">
        <v>2508</v>
      </c>
      <c r="D266" s="35">
        <v>0</v>
      </c>
    </row>
    <row r="267" spans="1:4" x14ac:dyDescent="0.25">
      <c r="A267" s="11" t="s">
        <v>256</v>
      </c>
      <c r="B267" s="33">
        <v>2508</v>
      </c>
      <c r="C267" s="34">
        <v>2508</v>
      </c>
      <c r="D267" s="35">
        <v>0</v>
      </c>
    </row>
    <row r="268" spans="1:4" x14ac:dyDescent="0.25">
      <c r="A268" s="12" t="s">
        <v>257</v>
      </c>
      <c r="B268" s="33">
        <v>390</v>
      </c>
      <c r="C268" s="34">
        <v>0</v>
      </c>
      <c r="D268" s="33">
        <v>390</v>
      </c>
    </row>
    <row r="269" spans="1:4" x14ac:dyDescent="0.25">
      <c r="A269" s="12" t="s">
        <v>258</v>
      </c>
      <c r="B269" s="33">
        <v>414</v>
      </c>
      <c r="C269" s="34">
        <v>0</v>
      </c>
      <c r="D269" s="33">
        <v>414</v>
      </c>
    </row>
    <row r="270" spans="1:4" x14ac:dyDescent="0.25">
      <c r="A270" s="12" t="s">
        <v>259</v>
      </c>
      <c r="B270" s="33">
        <v>1375</v>
      </c>
      <c r="C270" s="34">
        <v>0</v>
      </c>
      <c r="D270" s="33">
        <v>1375</v>
      </c>
    </row>
    <row r="271" spans="1:4" x14ac:dyDescent="0.25">
      <c r="A271" s="12" t="s">
        <v>260</v>
      </c>
      <c r="B271" s="33">
        <v>320</v>
      </c>
      <c r="C271" s="34">
        <v>0</v>
      </c>
      <c r="D271" s="33">
        <v>320</v>
      </c>
    </row>
    <row r="272" spans="1:4" x14ac:dyDescent="0.25">
      <c r="A272" s="12" t="s">
        <v>261</v>
      </c>
      <c r="B272" s="33">
        <v>423</v>
      </c>
      <c r="C272" s="34">
        <v>0</v>
      </c>
      <c r="D272" s="33">
        <v>423</v>
      </c>
    </row>
    <row r="273" spans="1:4" x14ac:dyDescent="0.25">
      <c r="A273" s="12" t="s">
        <v>262</v>
      </c>
      <c r="B273" s="33">
        <v>1108</v>
      </c>
      <c r="C273" s="34">
        <v>0</v>
      </c>
      <c r="D273" s="33">
        <v>1108</v>
      </c>
    </row>
    <row r="274" spans="1:4" x14ac:dyDescent="0.25">
      <c r="A274" s="12" t="s">
        <v>263</v>
      </c>
      <c r="B274" s="33">
        <v>759</v>
      </c>
      <c r="C274" s="34">
        <v>0</v>
      </c>
      <c r="D274" s="33">
        <v>759</v>
      </c>
    </row>
    <row r="275" spans="1:4" x14ac:dyDescent="0.25">
      <c r="A275" s="12" t="s">
        <v>264</v>
      </c>
      <c r="B275" s="33">
        <v>137</v>
      </c>
      <c r="C275" s="34">
        <v>0</v>
      </c>
      <c r="D275" s="33">
        <v>137</v>
      </c>
    </row>
    <row r="276" spans="1:4" x14ac:dyDescent="0.25">
      <c r="A276" s="12" t="s">
        <v>265</v>
      </c>
      <c r="B276" s="33">
        <v>954</v>
      </c>
      <c r="C276" s="34">
        <v>0</v>
      </c>
      <c r="D276" s="33">
        <v>954</v>
      </c>
    </row>
    <row r="277" spans="1:4" x14ac:dyDescent="0.25">
      <c r="A277" s="12" t="s">
        <v>266</v>
      </c>
      <c r="B277" s="33">
        <v>230</v>
      </c>
      <c r="C277" s="34">
        <v>0</v>
      </c>
      <c r="D277" s="33">
        <v>230</v>
      </c>
    </row>
    <row r="278" spans="1:4" x14ac:dyDescent="0.25">
      <c r="A278" s="12" t="s">
        <v>267</v>
      </c>
      <c r="B278" s="33">
        <v>662</v>
      </c>
      <c r="C278" s="34">
        <v>0</v>
      </c>
      <c r="D278" s="33">
        <v>662</v>
      </c>
    </row>
    <row r="279" spans="1:4" x14ac:dyDescent="0.25">
      <c r="A279" s="12" t="s">
        <v>268</v>
      </c>
      <c r="B279" s="33">
        <v>461</v>
      </c>
      <c r="C279" s="34">
        <v>0</v>
      </c>
      <c r="D279" s="33">
        <v>461</v>
      </c>
    </row>
    <row r="280" spans="1:4" x14ac:dyDescent="0.25">
      <c r="A280" s="12" t="s">
        <v>269</v>
      </c>
      <c r="B280" s="33">
        <v>529</v>
      </c>
      <c r="C280" s="34">
        <v>0</v>
      </c>
      <c r="D280" s="33">
        <v>529</v>
      </c>
    </row>
    <row r="281" spans="1:4" x14ac:dyDescent="0.25">
      <c r="A281" s="12" t="s">
        <v>270</v>
      </c>
      <c r="B281" s="33">
        <v>3794</v>
      </c>
      <c r="C281" s="34">
        <v>0</v>
      </c>
      <c r="D281" s="33">
        <v>3794</v>
      </c>
    </row>
    <row r="282" spans="1:4" x14ac:dyDescent="0.25">
      <c r="A282" s="12" t="s">
        <v>271</v>
      </c>
      <c r="B282" s="33">
        <v>2164</v>
      </c>
      <c r="C282" s="34">
        <v>0</v>
      </c>
      <c r="D282" s="33">
        <v>2164</v>
      </c>
    </row>
    <row r="283" spans="1:4" x14ac:dyDescent="0.25">
      <c r="A283" s="12" t="s">
        <v>272</v>
      </c>
      <c r="B283" s="33">
        <v>354</v>
      </c>
      <c r="C283" s="34">
        <v>0</v>
      </c>
      <c r="D283" s="33">
        <v>354</v>
      </c>
    </row>
    <row r="284" spans="1:4" x14ac:dyDescent="0.25">
      <c r="A284" s="12" t="s">
        <v>273</v>
      </c>
      <c r="B284" s="33">
        <v>1716</v>
      </c>
      <c r="C284" s="34">
        <v>0</v>
      </c>
      <c r="D284" s="33">
        <v>1716</v>
      </c>
    </row>
    <row r="285" spans="1:4" x14ac:dyDescent="0.25">
      <c r="A285" s="12" t="s">
        <v>274</v>
      </c>
      <c r="B285" s="33">
        <v>596</v>
      </c>
      <c r="C285" s="34">
        <v>0</v>
      </c>
      <c r="D285" s="33">
        <v>596</v>
      </c>
    </row>
    <row r="286" spans="1:4" x14ac:dyDescent="0.25">
      <c r="A286" s="7" t="s">
        <v>275</v>
      </c>
      <c r="B286" s="29">
        <v>9764</v>
      </c>
      <c r="C286" s="30">
        <v>0</v>
      </c>
      <c r="D286" s="29">
        <v>9764</v>
      </c>
    </row>
    <row r="287" spans="1:4" x14ac:dyDescent="0.25">
      <c r="A287" s="8" t="s">
        <v>278</v>
      </c>
      <c r="B287" s="33">
        <v>980</v>
      </c>
      <c r="C287" s="34">
        <v>0</v>
      </c>
      <c r="D287" s="33">
        <v>980</v>
      </c>
    </row>
    <row r="288" spans="1:4" x14ac:dyDescent="0.25">
      <c r="A288" s="12" t="s">
        <v>279</v>
      </c>
      <c r="B288" s="33">
        <v>4763</v>
      </c>
      <c r="C288" s="34">
        <v>0</v>
      </c>
      <c r="D288" s="33">
        <v>4763</v>
      </c>
    </row>
    <row r="289" spans="1:4" x14ac:dyDescent="0.25">
      <c r="A289" s="12" t="s">
        <v>280</v>
      </c>
      <c r="B289" s="33">
        <v>506</v>
      </c>
      <c r="C289" s="34">
        <v>0</v>
      </c>
      <c r="D289" s="33">
        <v>506</v>
      </c>
    </row>
    <row r="290" spans="1:4" x14ac:dyDescent="0.25">
      <c r="A290" s="12" t="s">
        <v>281</v>
      </c>
      <c r="B290" s="33">
        <v>822</v>
      </c>
      <c r="C290" s="34">
        <v>0</v>
      </c>
      <c r="D290" s="33">
        <v>822</v>
      </c>
    </row>
    <row r="291" spans="1:4" x14ac:dyDescent="0.25">
      <c r="A291" s="12" t="s">
        <v>282</v>
      </c>
      <c r="B291" s="33">
        <v>951</v>
      </c>
      <c r="C291" s="34">
        <v>0</v>
      </c>
      <c r="D291" s="33">
        <v>951</v>
      </c>
    </row>
    <row r="292" spans="1:4" x14ac:dyDescent="0.25">
      <c r="A292" s="12" t="s">
        <v>1275</v>
      </c>
      <c r="B292" s="33">
        <v>1742</v>
      </c>
      <c r="C292" s="34">
        <v>0</v>
      </c>
      <c r="D292" s="33">
        <v>1742</v>
      </c>
    </row>
    <row r="293" spans="1:4" x14ac:dyDescent="0.25">
      <c r="A293" s="7" t="s">
        <v>1258</v>
      </c>
      <c r="B293" s="29">
        <v>39418</v>
      </c>
      <c r="C293" s="30">
        <v>34656</v>
      </c>
      <c r="D293" s="31">
        <v>4762</v>
      </c>
    </row>
    <row r="294" spans="1:4" x14ac:dyDescent="0.25">
      <c r="A294" s="8" t="s">
        <v>283</v>
      </c>
      <c r="B294" s="33">
        <v>18631</v>
      </c>
      <c r="C294" s="34">
        <v>18287</v>
      </c>
      <c r="D294" s="35">
        <v>344</v>
      </c>
    </row>
    <row r="295" spans="1:4" x14ac:dyDescent="0.25">
      <c r="A295" s="11" t="s">
        <v>284</v>
      </c>
      <c r="B295" s="33">
        <v>18287</v>
      </c>
      <c r="C295" s="34">
        <v>18287</v>
      </c>
      <c r="D295" s="35">
        <v>0</v>
      </c>
    </row>
    <row r="296" spans="1:4" x14ac:dyDescent="0.25">
      <c r="A296" s="8" t="s">
        <v>285</v>
      </c>
      <c r="B296" s="33">
        <v>13269</v>
      </c>
      <c r="C296" s="34">
        <v>12629</v>
      </c>
      <c r="D296" s="35">
        <v>640</v>
      </c>
    </row>
    <row r="297" spans="1:4" x14ac:dyDescent="0.25">
      <c r="A297" s="11" t="s">
        <v>286</v>
      </c>
      <c r="B297" s="33">
        <v>12629</v>
      </c>
      <c r="C297" s="34">
        <v>12629</v>
      </c>
      <c r="D297" s="35">
        <v>0</v>
      </c>
    </row>
    <row r="298" spans="1:4" x14ac:dyDescent="0.25">
      <c r="A298" s="8" t="s">
        <v>289</v>
      </c>
      <c r="B298" s="33">
        <v>4485</v>
      </c>
      <c r="C298" s="34">
        <v>3740</v>
      </c>
      <c r="D298" s="35">
        <v>745</v>
      </c>
    </row>
    <row r="299" spans="1:4" x14ac:dyDescent="0.25">
      <c r="A299" s="11" t="s">
        <v>290</v>
      </c>
      <c r="B299" s="33">
        <v>3740</v>
      </c>
      <c r="C299" s="34">
        <v>3740</v>
      </c>
      <c r="D299" s="35">
        <v>0</v>
      </c>
    </row>
    <row r="300" spans="1:4" x14ac:dyDescent="0.25">
      <c r="A300" s="8" t="s">
        <v>291</v>
      </c>
      <c r="B300" s="33">
        <v>672</v>
      </c>
      <c r="C300" s="34">
        <v>0</v>
      </c>
      <c r="D300" s="33">
        <v>672</v>
      </c>
    </row>
    <row r="301" spans="1:4" x14ac:dyDescent="0.25">
      <c r="A301" s="12" t="s">
        <v>292</v>
      </c>
      <c r="B301" s="33">
        <v>67</v>
      </c>
      <c r="C301" s="34">
        <v>0</v>
      </c>
      <c r="D301" s="33">
        <v>67</v>
      </c>
    </row>
    <row r="302" spans="1:4" x14ac:dyDescent="0.25">
      <c r="A302" s="12" t="s">
        <v>293</v>
      </c>
      <c r="B302" s="33">
        <v>1233</v>
      </c>
      <c r="C302" s="34">
        <v>0</v>
      </c>
      <c r="D302" s="33">
        <v>1233</v>
      </c>
    </row>
    <row r="303" spans="1:4" x14ac:dyDescent="0.25">
      <c r="A303" s="12" t="s">
        <v>294</v>
      </c>
      <c r="B303" s="33">
        <v>664</v>
      </c>
      <c r="C303" s="34">
        <v>0</v>
      </c>
      <c r="D303" s="33">
        <v>664</v>
      </c>
    </row>
    <row r="304" spans="1:4" x14ac:dyDescent="0.25">
      <c r="A304" s="12" t="s">
        <v>1276</v>
      </c>
      <c r="B304" s="33">
        <v>397</v>
      </c>
      <c r="C304" s="34">
        <v>0</v>
      </c>
      <c r="D304" s="33">
        <v>397</v>
      </c>
    </row>
    <row r="305" spans="1:4" x14ac:dyDescent="0.25">
      <c r="A305" s="7" t="s">
        <v>1259</v>
      </c>
      <c r="B305" s="29">
        <v>73342</v>
      </c>
      <c r="C305" s="30">
        <v>55539</v>
      </c>
      <c r="D305" s="31">
        <v>17803</v>
      </c>
    </row>
    <row r="306" spans="1:4" x14ac:dyDescent="0.25">
      <c r="A306" s="8" t="s">
        <v>295</v>
      </c>
      <c r="B306" s="33">
        <v>33043</v>
      </c>
      <c r="C306" s="34">
        <v>33043</v>
      </c>
      <c r="D306" s="35">
        <v>0</v>
      </c>
    </row>
    <row r="307" spans="1:4" x14ac:dyDescent="0.25">
      <c r="A307" s="11" t="s">
        <v>296</v>
      </c>
      <c r="B307" s="33">
        <v>33043</v>
      </c>
      <c r="C307" s="34">
        <v>33043</v>
      </c>
      <c r="D307" s="35">
        <v>0</v>
      </c>
    </row>
    <row r="308" spans="1:4" x14ac:dyDescent="0.25">
      <c r="A308" s="8" t="s">
        <v>297</v>
      </c>
      <c r="B308" s="33">
        <v>8497</v>
      </c>
      <c r="C308" s="34">
        <v>8497</v>
      </c>
      <c r="D308" s="35">
        <v>0</v>
      </c>
    </row>
    <row r="309" spans="1:4" x14ac:dyDescent="0.25">
      <c r="A309" s="11" t="s">
        <v>298</v>
      </c>
      <c r="B309" s="33">
        <v>8497</v>
      </c>
      <c r="C309" s="34">
        <v>8497</v>
      </c>
      <c r="D309" s="35">
        <v>0</v>
      </c>
    </row>
    <row r="310" spans="1:4" x14ac:dyDescent="0.25">
      <c r="A310" s="8" t="s">
        <v>299</v>
      </c>
      <c r="B310" s="33">
        <v>3372</v>
      </c>
      <c r="C310" s="34">
        <v>2687</v>
      </c>
      <c r="D310" s="35">
        <v>685</v>
      </c>
    </row>
    <row r="311" spans="1:4" x14ac:dyDescent="0.25">
      <c r="A311" s="11" t="s">
        <v>300</v>
      </c>
      <c r="B311" s="33">
        <v>2687</v>
      </c>
      <c r="C311" s="34">
        <v>2687</v>
      </c>
      <c r="D311" s="35">
        <v>0</v>
      </c>
    </row>
    <row r="312" spans="1:4" x14ac:dyDescent="0.25">
      <c r="A312" s="8" t="s">
        <v>301</v>
      </c>
      <c r="B312" s="33">
        <v>5180</v>
      </c>
      <c r="C312" s="34">
        <v>5180</v>
      </c>
      <c r="D312" s="35">
        <v>0</v>
      </c>
    </row>
    <row r="313" spans="1:4" x14ac:dyDescent="0.25">
      <c r="A313" s="11" t="s">
        <v>302</v>
      </c>
      <c r="B313" s="33">
        <v>5180</v>
      </c>
      <c r="C313" s="34">
        <v>5180</v>
      </c>
      <c r="D313" s="35">
        <v>0</v>
      </c>
    </row>
    <row r="314" spans="1:4" x14ac:dyDescent="0.25">
      <c r="A314" s="8" t="s">
        <v>303</v>
      </c>
      <c r="B314" s="39">
        <v>4395</v>
      </c>
      <c r="C314" s="40">
        <v>4395</v>
      </c>
      <c r="D314" s="41">
        <v>0</v>
      </c>
    </row>
    <row r="315" spans="1:4" x14ac:dyDescent="0.25">
      <c r="A315" s="11" t="s">
        <v>304</v>
      </c>
      <c r="B315" s="33">
        <v>4395</v>
      </c>
      <c r="C315" s="34">
        <v>4395</v>
      </c>
      <c r="D315" s="35">
        <v>0</v>
      </c>
    </row>
    <row r="316" spans="1:4" x14ac:dyDescent="0.25">
      <c r="A316" s="8" t="s">
        <v>305</v>
      </c>
      <c r="B316" s="33">
        <v>1786</v>
      </c>
      <c r="C316" s="34">
        <v>1737</v>
      </c>
      <c r="D316" s="35">
        <v>49</v>
      </c>
    </row>
    <row r="317" spans="1:4" x14ac:dyDescent="0.25">
      <c r="A317" s="11" t="s">
        <v>306</v>
      </c>
      <c r="B317" s="33">
        <v>1737</v>
      </c>
      <c r="C317" s="34">
        <v>1737</v>
      </c>
      <c r="D317" s="35">
        <v>0</v>
      </c>
    </row>
    <row r="318" spans="1:4" x14ac:dyDescent="0.25">
      <c r="A318" s="12" t="s">
        <v>307</v>
      </c>
      <c r="B318" s="33">
        <v>1326</v>
      </c>
      <c r="C318" s="34">
        <v>0</v>
      </c>
      <c r="D318" s="33">
        <v>1326</v>
      </c>
    </row>
    <row r="319" spans="1:4" x14ac:dyDescent="0.25">
      <c r="A319" s="12" t="s">
        <v>308</v>
      </c>
      <c r="B319" s="33">
        <v>1180</v>
      </c>
      <c r="C319" s="34">
        <v>0</v>
      </c>
      <c r="D319" s="33">
        <v>1180</v>
      </c>
    </row>
    <row r="320" spans="1:4" x14ac:dyDescent="0.25">
      <c r="A320" s="12" t="s">
        <v>309</v>
      </c>
      <c r="B320" s="33">
        <v>526</v>
      </c>
      <c r="C320" s="34">
        <v>0</v>
      </c>
      <c r="D320" s="33">
        <v>526</v>
      </c>
    </row>
    <row r="321" spans="1:4" x14ac:dyDescent="0.25">
      <c r="A321" s="12" t="s">
        <v>310</v>
      </c>
      <c r="B321" s="33">
        <v>832</v>
      </c>
      <c r="C321" s="34">
        <v>0</v>
      </c>
      <c r="D321" s="33">
        <v>832</v>
      </c>
    </row>
    <row r="322" spans="1:4" x14ac:dyDescent="0.25">
      <c r="A322" s="12" t="s">
        <v>311</v>
      </c>
      <c r="B322" s="33">
        <v>420</v>
      </c>
      <c r="C322" s="34">
        <v>0</v>
      </c>
      <c r="D322" s="33">
        <v>420</v>
      </c>
    </row>
    <row r="323" spans="1:4" x14ac:dyDescent="0.25">
      <c r="A323" s="12" t="s">
        <v>312</v>
      </c>
      <c r="B323" s="33">
        <v>1066</v>
      </c>
      <c r="C323" s="34">
        <v>0</v>
      </c>
      <c r="D323" s="33">
        <v>1066</v>
      </c>
    </row>
    <row r="324" spans="1:4" x14ac:dyDescent="0.25">
      <c r="A324" s="12" t="s">
        <v>171</v>
      </c>
      <c r="B324" s="33">
        <v>497</v>
      </c>
      <c r="C324" s="34">
        <v>0</v>
      </c>
      <c r="D324" s="33">
        <v>497</v>
      </c>
    </row>
    <row r="325" spans="1:4" x14ac:dyDescent="0.25">
      <c r="A325" s="12" t="s">
        <v>314</v>
      </c>
      <c r="B325" s="33">
        <v>454</v>
      </c>
      <c r="C325" s="34">
        <v>0</v>
      </c>
      <c r="D325" s="33">
        <v>454</v>
      </c>
    </row>
    <row r="326" spans="1:4" x14ac:dyDescent="0.25">
      <c r="A326" s="12" t="s">
        <v>315</v>
      </c>
      <c r="B326" s="33">
        <v>1063</v>
      </c>
      <c r="C326" s="34">
        <v>0</v>
      </c>
      <c r="D326" s="33">
        <v>1063</v>
      </c>
    </row>
    <row r="327" spans="1:4" x14ac:dyDescent="0.25">
      <c r="A327" s="12" t="s">
        <v>316</v>
      </c>
      <c r="B327" s="33">
        <v>1001</v>
      </c>
      <c r="C327" s="34">
        <v>0</v>
      </c>
      <c r="D327" s="33">
        <v>1001</v>
      </c>
    </row>
    <row r="328" spans="1:4" x14ac:dyDescent="0.25">
      <c r="A328" s="12" t="s">
        <v>317</v>
      </c>
      <c r="B328" s="33">
        <v>416</v>
      </c>
      <c r="C328" s="34">
        <v>0</v>
      </c>
      <c r="D328" s="33">
        <v>416</v>
      </c>
    </row>
    <row r="329" spans="1:4" x14ac:dyDescent="0.25">
      <c r="A329" s="12" t="s">
        <v>318</v>
      </c>
      <c r="B329" s="33">
        <v>878</v>
      </c>
      <c r="C329" s="34">
        <v>0</v>
      </c>
      <c r="D329" s="33">
        <v>878</v>
      </c>
    </row>
    <row r="330" spans="1:4" x14ac:dyDescent="0.25">
      <c r="A330" s="12" t="s">
        <v>319</v>
      </c>
      <c r="B330" s="33">
        <v>415</v>
      </c>
      <c r="C330" s="34">
        <v>0</v>
      </c>
      <c r="D330" s="33">
        <v>415</v>
      </c>
    </row>
    <row r="331" spans="1:4" x14ac:dyDescent="0.25">
      <c r="A331" s="12" t="s">
        <v>320</v>
      </c>
      <c r="B331" s="33">
        <v>689</v>
      </c>
      <c r="C331" s="34">
        <v>0</v>
      </c>
      <c r="D331" s="33">
        <v>689</v>
      </c>
    </row>
    <row r="332" spans="1:4" x14ac:dyDescent="0.25">
      <c r="A332" s="12" t="s">
        <v>321</v>
      </c>
      <c r="B332" s="33">
        <v>961</v>
      </c>
      <c r="C332" s="34">
        <v>0</v>
      </c>
      <c r="D332" s="33">
        <v>961</v>
      </c>
    </row>
    <row r="333" spans="1:4" x14ac:dyDescent="0.25">
      <c r="A333" s="12" t="s">
        <v>322</v>
      </c>
      <c r="B333" s="33">
        <v>328</v>
      </c>
      <c r="C333" s="34">
        <v>0</v>
      </c>
      <c r="D333" s="33">
        <v>328</v>
      </c>
    </row>
    <row r="334" spans="1:4" x14ac:dyDescent="0.25">
      <c r="A334" s="12" t="s">
        <v>323</v>
      </c>
      <c r="B334" s="33">
        <v>426</v>
      </c>
      <c r="C334" s="34">
        <v>0</v>
      </c>
      <c r="D334" s="33">
        <v>426</v>
      </c>
    </row>
    <row r="335" spans="1:4" x14ac:dyDescent="0.25">
      <c r="A335" s="12" t="s">
        <v>324</v>
      </c>
      <c r="B335" s="33">
        <v>349</v>
      </c>
      <c r="C335" s="34">
        <v>0</v>
      </c>
      <c r="D335" s="33">
        <v>349</v>
      </c>
    </row>
    <row r="336" spans="1:4" x14ac:dyDescent="0.25">
      <c r="A336" s="12" t="s">
        <v>325</v>
      </c>
      <c r="B336" s="33">
        <v>637</v>
      </c>
      <c r="C336" s="34">
        <v>0</v>
      </c>
      <c r="D336" s="33">
        <v>637</v>
      </c>
    </row>
    <row r="337" spans="1:4" x14ac:dyDescent="0.25">
      <c r="A337" s="12" t="s">
        <v>326</v>
      </c>
      <c r="B337" s="33">
        <v>1416</v>
      </c>
      <c r="C337" s="34">
        <v>0</v>
      </c>
      <c r="D337" s="33">
        <v>1416</v>
      </c>
    </row>
    <row r="338" spans="1:4" x14ac:dyDescent="0.25">
      <c r="A338" s="12" t="s">
        <v>329</v>
      </c>
      <c r="B338" s="33">
        <v>552</v>
      </c>
      <c r="C338" s="34">
        <v>0</v>
      </c>
      <c r="D338" s="33">
        <v>552</v>
      </c>
    </row>
    <row r="339" spans="1:4" x14ac:dyDescent="0.25">
      <c r="A339" s="12" t="s">
        <v>330</v>
      </c>
      <c r="B339" s="33">
        <v>1611</v>
      </c>
      <c r="C339" s="34">
        <v>0</v>
      </c>
      <c r="D339" s="33">
        <v>1611</v>
      </c>
    </row>
    <row r="340" spans="1:4" x14ac:dyDescent="0.25">
      <c r="A340" s="12" t="s">
        <v>1277</v>
      </c>
      <c r="B340" s="33">
        <v>26</v>
      </c>
      <c r="C340" s="34">
        <v>0</v>
      </c>
      <c r="D340" s="33">
        <v>26</v>
      </c>
    </row>
    <row r="341" spans="1:4" x14ac:dyDescent="0.25">
      <c r="A341" s="7" t="s">
        <v>1260</v>
      </c>
      <c r="B341" s="29">
        <v>25099</v>
      </c>
      <c r="C341" s="26">
        <v>0</v>
      </c>
      <c r="D341" s="29">
        <v>25099</v>
      </c>
    </row>
    <row r="342" spans="1:4" x14ac:dyDescent="0.25">
      <c r="A342" s="12" t="s">
        <v>331</v>
      </c>
      <c r="B342" s="33">
        <v>646</v>
      </c>
      <c r="C342" s="34">
        <v>0</v>
      </c>
      <c r="D342" s="33">
        <v>646</v>
      </c>
    </row>
    <row r="343" spans="1:4" x14ac:dyDescent="0.25">
      <c r="A343" s="12" t="s">
        <v>332</v>
      </c>
      <c r="B343" s="33">
        <v>1768</v>
      </c>
      <c r="C343" s="34">
        <v>0</v>
      </c>
      <c r="D343" s="33">
        <v>1768</v>
      </c>
    </row>
    <row r="344" spans="1:4" x14ac:dyDescent="0.25">
      <c r="A344" s="12" t="s">
        <v>333</v>
      </c>
      <c r="B344" s="33">
        <v>744</v>
      </c>
      <c r="C344" s="34">
        <v>0</v>
      </c>
      <c r="D344" s="33">
        <v>744</v>
      </c>
    </row>
    <row r="345" spans="1:4" x14ac:dyDescent="0.25">
      <c r="A345" s="12" t="s">
        <v>95</v>
      </c>
      <c r="B345" s="33">
        <v>787</v>
      </c>
      <c r="C345" s="34">
        <v>0</v>
      </c>
      <c r="D345" s="33">
        <v>787</v>
      </c>
    </row>
    <row r="346" spans="1:4" x14ac:dyDescent="0.25">
      <c r="A346" s="12" t="s">
        <v>334</v>
      </c>
      <c r="B346" s="33">
        <v>1397</v>
      </c>
      <c r="C346" s="34">
        <v>0</v>
      </c>
      <c r="D346" s="33">
        <v>1397</v>
      </c>
    </row>
    <row r="347" spans="1:4" x14ac:dyDescent="0.25">
      <c r="A347" s="12" t="s">
        <v>335</v>
      </c>
      <c r="B347" s="33">
        <v>345</v>
      </c>
      <c r="C347" s="34">
        <v>0</v>
      </c>
      <c r="D347" s="33">
        <v>345</v>
      </c>
    </row>
    <row r="348" spans="1:4" x14ac:dyDescent="0.25">
      <c r="A348" s="12" t="s">
        <v>336</v>
      </c>
      <c r="B348" s="33">
        <v>1706</v>
      </c>
      <c r="C348" s="34">
        <v>0</v>
      </c>
      <c r="D348" s="33">
        <v>1706</v>
      </c>
    </row>
    <row r="349" spans="1:4" x14ac:dyDescent="0.25">
      <c r="A349" s="12" t="s">
        <v>337</v>
      </c>
      <c r="B349" s="33">
        <v>1450</v>
      </c>
      <c r="C349" s="34">
        <v>0</v>
      </c>
      <c r="D349" s="33">
        <v>1450</v>
      </c>
    </row>
    <row r="350" spans="1:4" x14ac:dyDescent="0.25">
      <c r="A350" s="12" t="s">
        <v>338</v>
      </c>
      <c r="B350" s="33">
        <v>1001</v>
      </c>
      <c r="C350" s="34">
        <v>0</v>
      </c>
      <c r="D350" s="33">
        <v>1001</v>
      </c>
    </row>
    <row r="351" spans="1:4" x14ac:dyDescent="0.25">
      <c r="A351" s="12" t="s">
        <v>339</v>
      </c>
      <c r="B351" s="33">
        <v>1366</v>
      </c>
      <c r="C351" s="34">
        <v>0</v>
      </c>
      <c r="D351" s="33">
        <v>1366</v>
      </c>
    </row>
    <row r="352" spans="1:4" x14ac:dyDescent="0.25">
      <c r="A352" s="12" t="s">
        <v>340</v>
      </c>
      <c r="B352" s="33">
        <v>369</v>
      </c>
      <c r="C352" s="34">
        <v>0</v>
      </c>
      <c r="D352" s="33">
        <v>369</v>
      </c>
    </row>
    <row r="353" spans="1:4" x14ac:dyDescent="0.25">
      <c r="A353" s="12" t="s">
        <v>341</v>
      </c>
      <c r="B353" s="33">
        <v>1666</v>
      </c>
      <c r="C353" s="34">
        <v>0</v>
      </c>
      <c r="D353" s="33">
        <v>1666</v>
      </c>
    </row>
    <row r="354" spans="1:4" x14ac:dyDescent="0.25">
      <c r="A354" s="12" t="s">
        <v>342</v>
      </c>
      <c r="B354" s="33">
        <v>1158</v>
      </c>
      <c r="C354" s="34">
        <v>0</v>
      </c>
      <c r="D354" s="33">
        <v>1158</v>
      </c>
    </row>
    <row r="355" spans="1:4" x14ac:dyDescent="0.25">
      <c r="A355" s="12" t="s">
        <v>343</v>
      </c>
      <c r="B355" s="33">
        <v>492</v>
      </c>
      <c r="C355" s="34">
        <v>0</v>
      </c>
      <c r="D355" s="33">
        <v>492</v>
      </c>
    </row>
    <row r="356" spans="1:4" x14ac:dyDescent="0.25">
      <c r="A356" s="12" t="s">
        <v>344</v>
      </c>
      <c r="B356" s="33">
        <v>1105</v>
      </c>
      <c r="C356" s="34">
        <v>0</v>
      </c>
      <c r="D356" s="33">
        <v>1105</v>
      </c>
    </row>
    <row r="357" spans="1:4" x14ac:dyDescent="0.25">
      <c r="A357" s="12" t="s">
        <v>345</v>
      </c>
      <c r="B357" s="33">
        <v>322</v>
      </c>
      <c r="C357" s="34">
        <v>0</v>
      </c>
      <c r="D357" s="33">
        <v>322</v>
      </c>
    </row>
    <row r="358" spans="1:4" x14ac:dyDescent="0.25">
      <c r="A358" s="12" t="s">
        <v>346</v>
      </c>
      <c r="B358" s="33">
        <v>1224</v>
      </c>
      <c r="C358" s="34">
        <v>0</v>
      </c>
      <c r="D358" s="33">
        <v>1224</v>
      </c>
    </row>
    <row r="359" spans="1:4" x14ac:dyDescent="0.25">
      <c r="A359" s="12" t="s">
        <v>347</v>
      </c>
      <c r="B359" s="33">
        <v>595</v>
      </c>
      <c r="C359" s="34">
        <v>0</v>
      </c>
      <c r="D359" s="33">
        <v>595</v>
      </c>
    </row>
    <row r="360" spans="1:4" x14ac:dyDescent="0.25">
      <c r="A360" s="12" t="s">
        <v>348</v>
      </c>
      <c r="B360" s="33">
        <v>2329</v>
      </c>
      <c r="C360" s="34">
        <v>0</v>
      </c>
      <c r="D360" s="33">
        <v>2329</v>
      </c>
    </row>
    <row r="361" spans="1:4" x14ac:dyDescent="0.25">
      <c r="A361" s="12" t="s">
        <v>349</v>
      </c>
      <c r="B361" s="33">
        <v>609</v>
      </c>
      <c r="C361" s="34">
        <v>0</v>
      </c>
      <c r="D361" s="33">
        <v>609</v>
      </c>
    </row>
    <row r="362" spans="1:4" x14ac:dyDescent="0.25">
      <c r="A362" s="12" t="s">
        <v>350</v>
      </c>
      <c r="B362" s="33">
        <v>405</v>
      </c>
      <c r="C362" s="34">
        <v>0</v>
      </c>
      <c r="D362" s="33">
        <v>405</v>
      </c>
    </row>
    <row r="363" spans="1:4" x14ac:dyDescent="0.25">
      <c r="A363" s="12" t="s">
        <v>351</v>
      </c>
      <c r="B363" s="33">
        <v>2147</v>
      </c>
      <c r="C363" s="34">
        <v>0</v>
      </c>
      <c r="D363" s="33">
        <v>2147</v>
      </c>
    </row>
    <row r="364" spans="1:4" x14ac:dyDescent="0.25">
      <c r="A364" s="12" t="s">
        <v>352</v>
      </c>
      <c r="B364" s="33">
        <v>1193</v>
      </c>
      <c r="C364" s="34">
        <v>0</v>
      </c>
      <c r="D364" s="33">
        <v>1193</v>
      </c>
    </row>
    <row r="365" spans="1:4" x14ac:dyDescent="0.25">
      <c r="A365" s="12" t="s">
        <v>353</v>
      </c>
      <c r="B365" s="33">
        <v>275</v>
      </c>
      <c r="C365" s="34">
        <v>0</v>
      </c>
      <c r="D365" s="33">
        <v>275</v>
      </c>
    </row>
    <row r="366" spans="1:4" x14ac:dyDescent="0.25">
      <c r="A366" s="7" t="s">
        <v>1281</v>
      </c>
      <c r="B366" s="29">
        <v>50152</v>
      </c>
      <c r="C366" s="30">
        <v>27889</v>
      </c>
      <c r="D366" s="31">
        <v>22263</v>
      </c>
    </row>
    <row r="367" spans="1:4" x14ac:dyDescent="0.25">
      <c r="A367" s="8" t="s">
        <v>355</v>
      </c>
      <c r="B367" s="33">
        <v>11042</v>
      </c>
      <c r="C367" s="34">
        <v>7739</v>
      </c>
      <c r="D367" s="35">
        <v>3303</v>
      </c>
    </row>
    <row r="368" spans="1:4" x14ac:dyDescent="0.25">
      <c r="A368" s="11" t="s">
        <v>356</v>
      </c>
      <c r="B368" s="33">
        <v>7739</v>
      </c>
      <c r="C368" s="34">
        <v>7739</v>
      </c>
      <c r="D368" s="35">
        <v>0</v>
      </c>
    </row>
    <row r="369" spans="1:4" x14ac:dyDescent="0.25">
      <c r="A369" s="8" t="s">
        <v>357</v>
      </c>
      <c r="B369" s="33">
        <v>8199</v>
      </c>
      <c r="C369" s="34">
        <v>5449</v>
      </c>
      <c r="D369" s="35">
        <v>2750</v>
      </c>
    </row>
    <row r="370" spans="1:4" x14ac:dyDescent="0.25">
      <c r="A370" s="11" t="s">
        <v>358</v>
      </c>
      <c r="B370" s="33">
        <v>5449</v>
      </c>
      <c r="C370" s="34">
        <v>5449</v>
      </c>
      <c r="D370" s="35">
        <v>0</v>
      </c>
    </row>
    <row r="371" spans="1:4" x14ac:dyDescent="0.25">
      <c r="A371" s="8" t="s">
        <v>359</v>
      </c>
      <c r="B371" s="39">
        <v>4881</v>
      </c>
      <c r="C371" s="40">
        <v>4881</v>
      </c>
      <c r="D371" s="41">
        <v>0</v>
      </c>
    </row>
    <row r="372" spans="1:4" x14ac:dyDescent="0.25">
      <c r="A372" s="11" t="s">
        <v>360</v>
      </c>
      <c r="B372" s="33">
        <v>4881</v>
      </c>
      <c r="C372" s="34">
        <v>4881</v>
      </c>
      <c r="D372" s="35">
        <v>0</v>
      </c>
    </row>
    <row r="373" spans="1:4" x14ac:dyDescent="0.25">
      <c r="A373" s="8" t="s">
        <v>361</v>
      </c>
      <c r="B373" s="33">
        <v>6207</v>
      </c>
      <c r="C373" s="34">
        <v>4745</v>
      </c>
      <c r="D373" s="35">
        <v>1462</v>
      </c>
    </row>
    <row r="374" spans="1:4" x14ac:dyDescent="0.25">
      <c r="A374" s="11" t="s">
        <v>362</v>
      </c>
      <c r="B374" s="33">
        <v>4745</v>
      </c>
      <c r="C374" s="34">
        <v>4745</v>
      </c>
      <c r="D374" s="35">
        <v>0</v>
      </c>
    </row>
    <row r="375" spans="1:4" x14ac:dyDescent="0.25">
      <c r="A375" s="8" t="s">
        <v>363</v>
      </c>
      <c r="B375" s="33">
        <v>5344</v>
      </c>
      <c r="C375" s="34">
        <v>5075</v>
      </c>
      <c r="D375" s="35">
        <v>269</v>
      </c>
    </row>
    <row r="376" spans="1:4" x14ac:dyDescent="0.25">
      <c r="A376" s="11" t="s">
        <v>364</v>
      </c>
      <c r="B376" s="33">
        <v>5075</v>
      </c>
      <c r="C376" s="34">
        <v>5075</v>
      </c>
      <c r="D376" s="35">
        <v>0</v>
      </c>
    </row>
    <row r="377" spans="1:4" x14ac:dyDescent="0.25">
      <c r="A377" s="12" t="s">
        <v>365</v>
      </c>
      <c r="B377" s="33">
        <v>3183</v>
      </c>
      <c r="C377" s="34">
        <v>0</v>
      </c>
      <c r="D377" s="33">
        <v>3183</v>
      </c>
    </row>
    <row r="378" spans="1:4" x14ac:dyDescent="0.25">
      <c r="A378" s="12" t="s">
        <v>366</v>
      </c>
      <c r="B378" s="33">
        <v>2971</v>
      </c>
      <c r="C378" s="34">
        <v>0</v>
      </c>
      <c r="D378" s="33">
        <v>2971</v>
      </c>
    </row>
    <row r="379" spans="1:4" x14ac:dyDescent="0.25">
      <c r="A379" s="12" t="s">
        <v>368</v>
      </c>
      <c r="B379" s="33">
        <v>2383</v>
      </c>
      <c r="C379" s="34">
        <v>0</v>
      </c>
      <c r="D379" s="33">
        <v>2383</v>
      </c>
    </row>
    <row r="380" spans="1:4" x14ac:dyDescent="0.25">
      <c r="A380" s="12" t="s">
        <v>369</v>
      </c>
      <c r="B380" s="33">
        <v>1578</v>
      </c>
      <c r="C380" s="34">
        <v>0</v>
      </c>
      <c r="D380" s="33">
        <v>1578</v>
      </c>
    </row>
    <row r="381" spans="1:4" x14ac:dyDescent="0.25">
      <c r="A381" s="12" t="s">
        <v>370</v>
      </c>
      <c r="B381" s="33">
        <v>1490</v>
      </c>
      <c r="C381" s="34">
        <v>0</v>
      </c>
      <c r="D381" s="33">
        <v>1490</v>
      </c>
    </row>
    <row r="382" spans="1:4" x14ac:dyDescent="0.25">
      <c r="A382" s="12" t="s">
        <v>371</v>
      </c>
      <c r="B382" s="33">
        <v>1757</v>
      </c>
      <c r="C382" s="34">
        <v>0</v>
      </c>
      <c r="D382" s="33">
        <v>1757</v>
      </c>
    </row>
    <row r="383" spans="1:4" x14ac:dyDescent="0.25">
      <c r="A383" s="12" t="s">
        <v>372</v>
      </c>
      <c r="B383" s="33">
        <v>1117</v>
      </c>
      <c r="C383" s="34">
        <v>0</v>
      </c>
      <c r="D383" s="33">
        <v>1117</v>
      </c>
    </row>
    <row r="384" spans="1:4" x14ac:dyDescent="0.25">
      <c r="A384" s="7" t="s">
        <v>1261</v>
      </c>
      <c r="B384" s="29">
        <v>14969</v>
      </c>
      <c r="C384" s="30">
        <v>6429</v>
      </c>
      <c r="D384" s="31">
        <v>8540</v>
      </c>
    </row>
    <row r="385" spans="1:4" x14ac:dyDescent="0.25">
      <c r="A385" s="8" t="s">
        <v>373</v>
      </c>
      <c r="B385" s="33">
        <v>6429</v>
      </c>
      <c r="C385" s="34">
        <v>6429</v>
      </c>
      <c r="D385" s="35">
        <v>0</v>
      </c>
    </row>
    <row r="386" spans="1:4" x14ac:dyDescent="0.25">
      <c r="A386" s="11" t="s">
        <v>374</v>
      </c>
      <c r="B386" s="33">
        <v>6429</v>
      </c>
      <c r="C386" s="34">
        <v>6429</v>
      </c>
      <c r="D386" s="35">
        <v>0</v>
      </c>
    </row>
    <row r="387" spans="1:4" x14ac:dyDescent="0.25">
      <c r="A387" s="12" t="s">
        <v>375</v>
      </c>
      <c r="B387" s="33">
        <v>732</v>
      </c>
      <c r="C387" s="34">
        <v>0</v>
      </c>
      <c r="D387" s="33">
        <v>732</v>
      </c>
    </row>
    <row r="388" spans="1:4" x14ac:dyDescent="0.25">
      <c r="A388" s="12" t="s">
        <v>377</v>
      </c>
      <c r="B388" s="33">
        <v>717</v>
      </c>
      <c r="C388" s="34">
        <v>0</v>
      </c>
      <c r="D388" s="33">
        <v>717</v>
      </c>
    </row>
    <row r="389" spans="1:4" x14ac:dyDescent="0.25">
      <c r="A389" s="12" t="s">
        <v>378</v>
      </c>
      <c r="B389" s="33">
        <v>523</v>
      </c>
      <c r="C389" s="34">
        <v>0</v>
      </c>
      <c r="D389" s="33">
        <v>523</v>
      </c>
    </row>
    <row r="390" spans="1:4" x14ac:dyDescent="0.25">
      <c r="A390" s="12" t="s">
        <v>379</v>
      </c>
      <c r="B390" s="33">
        <v>2193</v>
      </c>
      <c r="C390" s="34">
        <v>0</v>
      </c>
      <c r="D390" s="33">
        <v>2193</v>
      </c>
    </row>
    <row r="391" spans="1:4" x14ac:dyDescent="0.25">
      <c r="A391" s="12" t="s">
        <v>380</v>
      </c>
      <c r="B391" s="33">
        <v>1292</v>
      </c>
      <c r="C391" s="34">
        <v>0</v>
      </c>
      <c r="D391" s="33">
        <v>1292</v>
      </c>
    </row>
    <row r="392" spans="1:4" x14ac:dyDescent="0.25">
      <c r="A392" s="12" t="s">
        <v>381</v>
      </c>
      <c r="B392" s="33">
        <v>1678</v>
      </c>
      <c r="C392" s="34">
        <v>0</v>
      </c>
      <c r="D392" s="33">
        <v>1678</v>
      </c>
    </row>
    <row r="393" spans="1:4" x14ac:dyDescent="0.25">
      <c r="A393" s="12" t="s">
        <v>382</v>
      </c>
      <c r="B393" s="33">
        <v>1405</v>
      </c>
      <c r="C393" s="34">
        <v>0</v>
      </c>
      <c r="D393" s="33">
        <v>1405</v>
      </c>
    </row>
    <row r="394" spans="1:4" x14ac:dyDescent="0.25">
      <c r="A394" s="7" t="s">
        <v>1267</v>
      </c>
      <c r="B394" s="29">
        <v>48992</v>
      </c>
      <c r="C394" s="30">
        <v>44004</v>
      </c>
      <c r="D394" s="31">
        <v>4988</v>
      </c>
    </row>
    <row r="395" spans="1:4" x14ac:dyDescent="0.25">
      <c r="A395" s="8" t="s">
        <v>383</v>
      </c>
      <c r="B395" s="33">
        <v>41751</v>
      </c>
      <c r="C395" s="34">
        <v>41689</v>
      </c>
      <c r="D395" s="35">
        <v>62</v>
      </c>
    </row>
    <row r="396" spans="1:4" x14ac:dyDescent="0.25">
      <c r="A396" s="11" t="s">
        <v>384</v>
      </c>
      <c r="B396" s="33">
        <v>41689</v>
      </c>
      <c r="C396" s="34">
        <v>41689</v>
      </c>
      <c r="D396" s="35">
        <v>0</v>
      </c>
    </row>
    <row r="397" spans="1:4" x14ac:dyDescent="0.25">
      <c r="A397" s="8" t="s">
        <v>385</v>
      </c>
      <c r="B397" s="33">
        <v>817</v>
      </c>
      <c r="C397" s="34">
        <v>817</v>
      </c>
      <c r="D397" s="35">
        <v>0</v>
      </c>
    </row>
    <row r="398" spans="1:4" x14ac:dyDescent="0.25">
      <c r="A398" s="11" t="s">
        <v>386</v>
      </c>
      <c r="B398" s="33">
        <v>817</v>
      </c>
      <c r="C398" s="34">
        <v>817</v>
      </c>
      <c r="D398" s="35">
        <v>0</v>
      </c>
    </row>
    <row r="399" spans="1:4" x14ac:dyDescent="0.25">
      <c r="A399" s="8" t="s">
        <v>387</v>
      </c>
      <c r="B399" s="33">
        <v>1498</v>
      </c>
      <c r="C399" s="34">
        <v>1498</v>
      </c>
      <c r="D399" s="35">
        <v>0</v>
      </c>
    </row>
    <row r="400" spans="1:4" x14ac:dyDescent="0.25">
      <c r="A400" s="11" t="s">
        <v>388</v>
      </c>
      <c r="B400" s="33">
        <v>1498</v>
      </c>
      <c r="C400" s="34">
        <v>1498</v>
      </c>
      <c r="D400" s="35">
        <v>0</v>
      </c>
    </row>
    <row r="401" spans="1:4" x14ac:dyDescent="0.25">
      <c r="A401" s="12" t="s">
        <v>389</v>
      </c>
      <c r="B401" s="33">
        <v>1263</v>
      </c>
      <c r="C401" s="34">
        <v>0</v>
      </c>
      <c r="D401" s="33">
        <v>1263</v>
      </c>
    </row>
    <row r="402" spans="1:4" x14ac:dyDescent="0.25">
      <c r="A402" s="12" t="s">
        <v>390</v>
      </c>
      <c r="B402" s="33">
        <v>1750</v>
      </c>
      <c r="C402" s="34">
        <v>0</v>
      </c>
      <c r="D402" s="33">
        <v>1750</v>
      </c>
    </row>
    <row r="403" spans="1:4" x14ac:dyDescent="0.25">
      <c r="A403" s="12" t="s">
        <v>391</v>
      </c>
      <c r="B403" s="33">
        <v>1010</v>
      </c>
      <c r="C403" s="34">
        <v>0</v>
      </c>
      <c r="D403" s="33">
        <v>1010</v>
      </c>
    </row>
    <row r="404" spans="1:4" x14ac:dyDescent="0.25">
      <c r="A404" s="12" t="s">
        <v>392</v>
      </c>
      <c r="B404" s="33">
        <v>748</v>
      </c>
      <c r="C404" s="34">
        <v>0</v>
      </c>
      <c r="D404" s="33">
        <v>748</v>
      </c>
    </row>
    <row r="405" spans="1:4" ht="30" x14ac:dyDescent="0.25">
      <c r="A405" s="12" t="s">
        <v>393</v>
      </c>
      <c r="B405" s="98">
        <v>155</v>
      </c>
      <c r="C405" s="34">
        <v>0</v>
      </c>
      <c r="D405" s="102">
        <v>155</v>
      </c>
    </row>
    <row r="406" spans="1:4" x14ac:dyDescent="0.25">
      <c r="A406" s="7" t="s">
        <v>1262</v>
      </c>
      <c r="B406" s="29">
        <v>13361</v>
      </c>
      <c r="C406" s="30">
        <v>5094</v>
      </c>
      <c r="D406" s="31">
        <v>8267</v>
      </c>
    </row>
    <row r="407" spans="1:4" x14ac:dyDescent="0.25">
      <c r="A407" s="8" t="s">
        <v>394</v>
      </c>
      <c r="B407" s="33">
        <v>5094</v>
      </c>
      <c r="C407" s="34">
        <v>5094</v>
      </c>
      <c r="D407" s="35">
        <v>0</v>
      </c>
    </row>
    <row r="408" spans="1:4" x14ac:dyDescent="0.25">
      <c r="A408" s="11" t="s">
        <v>395</v>
      </c>
      <c r="B408" s="33">
        <v>5094</v>
      </c>
      <c r="C408" s="34">
        <v>5094</v>
      </c>
      <c r="D408" s="35">
        <v>0</v>
      </c>
    </row>
    <row r="409" spans="1:4" x14ac:dyDescent="0.25">
      <c r="A409" s="12" t="s">
        <v>396</v>
      </c>
      <c r="B409" s="33">
        <v>499</v>
      </c>
      <c r="C409" s="34">
        <v>0</v>
      </c>
      <c r="D409" s="33">
        <v>499</v>
      </c>
    </row>
    <row r="410" spans="1:4" x14ac:dyDescent="0.25">
      <c r="A410" s="12" t="s">
        <v>397</v>
      </c>
      <c r="B410" s="33">
        <v>193</v>
      </c>
      <c r="C410" s="34">
        <v>0</v>
      </c>
      <c r="D410" s="33">
        <v>193</v>
      </c>
    </row>
    <row r="411" spans="1:4" x14ac:dyDescent="0.25">
      <c r="A411" s="12" t="s">
        <v>398</v>
      </c>
      <c r="B411" s="33">
        <v>414</v>
      </c>
      <c r="C411" s="34">
        <v>0</v>
      </c>
      <c r="D411" s="33">
        <v>414</v>
      </c>
    </row>
    <row r="412" spans="1:4" x14ac:dyDescent="0.25">
      <c r="A412" s="12" t="s">
        <v>399</v>
      </c>
      <c r="B412" s="33">
        <v>571</v>
      </c>
      <c r="C412" s="34">
        <v>0</v>
      </c>
      <c r="D412" s="33">
        <v>571</v>
      </c>
    </row>
    <row r="413" spans="1:4" x14ac:dyDescent="0.25">
      <c r="A413" s="12" t="s">
        <v>400</v>
      </c>
      <c r="B413" s="33">
        <v>869</v>
      </c>
      <c r="C413" s="34">
        <v>0</v>
      </c>
      <c r="D413" s="33">
        <v>869</v>
      </c>
    </row>
    <row r="414" spans="1:4" x14ac:dyDescent="0.25">
      <c r="A414" s="12" t="s">
        <v>401</v>
      </c>
      <c r="B414" s="33">
        <v>1297</v>
      </c>
      <c r="C414" s="34">
        <v>0</v>
      </c>
      <c r="D414" s="33">
        <v>1297</v>
      </c>
    </row>
    <row r="415" spans="1:4" x14ac:dyDescent="0.25">
      <c r="A415" s="12" t="s">
        <v>402</v>
      </c>
      <c r="B415" s="33">
        <v>1200</v>
      </c>
      <c r="C415" s="34">
        <v>0</v>
      </c>
      <c r="D415" s="33">
        <v>1200</v>
      </c>
    </row>
    <row r="416" spans="1:4" x14ac:dyDescent="0.25">
      <c r="A416" s="12" t="s">
        <v>403</v>
      </c>
      <c r="B416" s="33">
        <v>242</v>
      </c>
      <c r="C416" s="34">
        <v>0</v>
      </c>
      <c r="D416" s="33">
        <v>242</v>
      </c>
    </row>
    <row r="417" spans="1:4" x14ac:dyDescent="0.25">
      <c r="A417" s="12" t="s">
        <v>404</v>
      </c>
      <c r="B417" s="33">
        <v>717</v>
      </c>
      <c r="C417" s="34">
        <v>0</v>
      </c>
      <c r="D417" s="33">
        <v>717</v>
      </c>
    </row>
    <row r="418" spans="1:4" x14ac:dyDescent="0.25">
      <c r="A418" s="12" t="s">
        <v>405</v>
      </c>
      <c r="B418" s="33">
        <v>948</v>
      </c>
      <c r="C418" s="34">
        <v>0</v>
      </c>
      <c r="D418" s="33">
        <v>948</v>
      </c>
    </row>
    <row r="419" spans="1:4" x14ac:dyDescent="0.25">
      <c r="A419" s="12" t="s">
        <v>406</v>
      </c>
      <c r="B419" s="33">
        <v>921</v>
      </c>
      <c r="C419" s="34">
        <v>0</v>
      </c>
      <c r="D419" s="33">
        <v>921</v>
      </c>
    </row>
    <row r="420" spans="1:4" x14ac:dyDescent="0.25">
      <c r="A420" s="12" t="s">
        <v>407</v>
      </c>
      <c r="B420" s="33">
        <v>94</v>
      </c>
      <c r="C420" s="34">
        <v>0</v>
      </c>
      <c r="D420" s="33">
        <v>94</v>
      </c>
    </row>
    <row r="421" spans="1:4" x14ac:dyDescent="0.25">
      <c r="A421" s="12" t="s">
        <v>408</v>
      </c>
      <c r="B421" s="33">
        <v>302</v>
      </c>
      <c r="C421" s="34">
        <v>0</v>
      </c>
      <c r="D421" s="33">
        <v>302</v>
      </c>
    </row>
    <row r="422" spans="1:4" x14ac:dyDescent="0.25">
      <c r="A422" s="7" t="s">
        <v>1282</v>
      </c>
      <c r="B422" s="29">
        <v>28463</v>
      </c>
      <c r="C422" s="30">
        <v>7406</v>
      </c>
      <c r="D422" s="31">
        <v>21057</v>
      </c>
    </row>
    <row r="423" spans="1:4" x14ac:dyDescent="0.25">
      <c r="A423" s="8" t="s">
        <v>410</v>
      </c>
      <c r="B423" s="33">
        <v>7491</v>
      </c>
      <c r="C423" s="34">
        <v>7406</v>
      </c>
      <c r="D423" s="35">
        <v>85</v>
      </c>
    </row>
    <row r="424" spans="1:4" x14ac:dyDescent="0.25">
      <c r="A424" s="11" t="s">
        <v>411</v>
      </c>
      <c r="B424" s="33">
        <v>7406</v>
      </c>
      <c r="C424" s="34">
        <v>7406</v>
      </c>
      <c r="D424" s="35">
        <v>0</v>
      </c>
    </row>
    <row r="425" spans="1:4" x14ac:dyDescent="0.25">
      <c r="A425" s="12" t="s">
        <v>412</v>
      </c>
      <c r="B425" s="33">
        <v>1779</v>
      </c>
      <c r="C425" s="34">
        <v>0</v>
      </c>
      <c r="D425" s="33">
        <v>1779</v>
      </c>
    </row>
    <row r="426" spans="1:4" x14ac:dyDescent="0.25">
      <c r="A426" s="12" t="s">
        <v>413</v>
      </c>
      <c r="B426" s="33">
        <v>1452</v>
      </c>
      <c r="C426" s="34">
        <v>0</v>
      </c>
      <c r="D426" s="33">
        <v>1452</v>
      </c>
    </row>
    <row r="427" spans="1:4" x14ac:dyDescent="0.25">
      <c r="A427" s="12" t="s">
        <v>414</v>
      </c>
      <c r="B427" s="33">
        <v>1201</v>
      </c>
      <c r="C427" s="34">
        <v>0</v>
      </c>
      <c r="D427" s="33">
        <v>1201</v>
      </c>
    </row>
    <row r="428" spans="1:4" x14ac:dyDescent="0.25">
      <c r="A428" s="12" t="s">
        <v>415</v>
      </c>
      <c r="B428" s="33">
        <v>2183</v>
      </c>
      <c r="C428" s="34">
        <v>0</v>
      </c>
      <c r="D428" s="33">
        <v>2183</v>
      </c>
    </row>
    <row r="429" spans="1:4" x14ac:dyDescent="0.25">
      <c r="A429" s="8" t="s">
        <v>416</v>
      </c>
      <c r="B429" s="39">
        <v>1279</v>
      </c>
      <c r="C429" s="34">
        <v>0</v>
      </c>
      <c r="D429" s="39">
        <v>1279</v>
      </c>
    </row>
    <row r="430" spans="1:4" x14ac:dyDescent="0.25">
      <c r="A430" s="12" t="s">
        <v>417</v>
      </c>
      <c r="B430" s="33">
        <v>502</v>
      </c>
      <c r="C430" s="34">
        <v>0</v>
      </c>
      <c r="D430" s="33">
        <v>502</v>
      </c>
    </row>
    <row r="431" spans="1:4" x14ac:dyDescent="0.25">
      <c r="A431" s="12" t="s">
        <v>418</v>
      </c>
      <c r="B431" s="33">
        <v>1138</v>
      </c>
      <c r="C431" s="34">
        <v>0</v>
      </c>
      <c r="D431" s="33">
        <v>1138</v>
      </c>
    </row>
    <row r="432" spans="1:4" x14ac:dyDescent="0.25">
      <c r="A432" s="12" t="s">
        <v>419</v>
      </c>
      <c r="B432" s="33">
        <v>1492</v>
      </c>
      <c r="C432" s="34">
        <v>0</v>
      </c>
      <c r="D432" s="33">
        <v>1492</v>
      </c>
    </row>
    <row r="433" spans="1:4" x14ac:dyDescent="0.25">
      <c r="A433" s="12" t="s">
        <v>420</v>
      </c>
      <c r="B433" s="33">
        <v>679</v>
      </c>
      <c r="C433" s="34">
        <v>0</v>
      </c>
      <c r="D433" s="33">
        <v>679</v>
      </c>
    </row>
    <row r="434" spans="1:4" x14ac:dyDescent="0.25">
      <c r="A434" s="12" t="s">
        <v>421</v>
      </c>
      <c r="B434" s="33">
        <v>817</v>
      </c>
      <c r="C434" s="34">
        <v>0</v>
      </c>
      <c r="D434" s="33">
        <v>817</v>
      </c>
    </row>
    <row r="435" spans="1:4" x14ac:dyDescent="0.25">
      <c r="A435" s="12" t="s">
        <v>422</v>
      </c>
      <c r="B435" s="33">
        <v>2006</v>
      </c>
      <c r="C435" s="34">
        <v>0</v>
      </c>
      <c r="D435" s="33">
        <v>2006</v>
      </c>
    </row>
    <row r="436" spans="1:4" x14ac:dyDescent="0.25">
      <c r="A436" s="12" t="s">
        <v>423</v>
      </c>
      <c r="B436" s="33">
        <v>932</v>
      </c>
      <c r="C436" s="34">
        <v>0</v>
      </c>
      <c r="D436" s="33">
        <v>932</v>
      </c>
    </row>
    <row r="437" spans="1:4" x14ac:dyDescent="0.25">
      <c r="A437" s="12" t="s">
        <v>424</v>
      </c>
      <c r="B437" s="33">
        <v>1625</v>
      </c>
      <c r="C437" s="34">
        <v>0</v>
      </c>
      <c r="D437" s="33">
        <v>1625</v>
      </c>
    </row>
    <row r="438" spans="1:4" x14ac:dyDescent="0.25">
      <c r="A438" s="12" t="s">
        <v>425</v>
      </c>
      <c r="B438" s="33">
        <v>801</v>
      </c>
      <c r="C438" s="34">
        <v>0</v>
      </c>
      <c r="D438" s="33">
        <v>801</v>
      </c>
    </row>
    <row r="439" spans="1:4" x14ac:dyDescent="0.25">
      <c r="A439" s="12" t="s">
        <v>426</v>
      </c>
      <c r="B439" s="33">
        <v>359</v>
      </c>
      <c r="C439" s="34">
        <v>0</v>
      </c>
      <c r="D439" s="33">
        <v>359</v>
      </c>
    </row>
    <row r="440" spans="1:4" x14ac:dyDescent="0.25">
      <c r="A440" s="12" t="s">
        <v>427</v>
      </c>
      <c r="B440" s="33">
        <v>835</v>
      </c>
      <c r="C440" s="34">
        <v>0</v>
      </c>
      <c r="D440" s="33">
        <v>835</v>
      </c>
    </row>
    <row r="441" spans="1:4" x14ac:dyDescent="0.25">
      <c r="A441" s="12" t="s">
        <v>428</v>
      </c>
      <c r="B441" s="33">
        <v>1892</v>
      </c>
      <c r="C441" s="34">
        <v>0</v>
      </c>
      <c r="D441" s="33">
        <v>1892</v>
      </c>
    </row>
    <row r="442" spans="1:4" x14ac:dyDescent="0.25">
      <c r="A442" s="7" t="s">
        <v>429</v>
      </c>
      <c r="B442" s="29">
        <v>32736</v>
      </c>
      <c r="C442" s="30">
        <v>23779</v>
      </c>
      <c r="D442" s="31">
        <v>8957</v>
      </c>
    </row>
    <row r="443" spans="1:4" x14ac:dyDescent="0.25">
      <c r="A443" s="8" t="s">
        <v>430</v>
      </c>
      <c r="B443" s="33">
        <v>13924</v>
      </c>
      <c r="C443" s="34">
        <v>13924</v>
      </c>
      <c r="D443" s="35">
        <v>0</v>
      </c>
    </row>
    <row r="444" spans="1:4" x14ac:dyDescent="0.25">
      <c r="A444" s="11" t="s">
        <v>431</v>
      </c>
      <c r="B444" s="33">
        <v>13924</v>
      </c>
      <c r="C444" s="34">
        <v>13924</v>
      </c>
      <c r="D444" s="35">
        <v>0</v>
      </c>
    </row>
    <row r="445" spans="1:4" x14ac:dyDescent="0.25">
      <c r="A445" s="8" t="s">
        <v>432</v>
      </c>
      <c r="B445" s="33">
        <v>5577</v>
      </c>
      <c r="C445" s="34">
        <v>4933</v>
      </c>
      <c r="D445" s="35">
        <v>644</v>
      </c>
    </row>
    <row r="446" spans="1:4" x14ac:dyDescent="0.25">
      <c r="A446" s="11" t="s">
        <v>433</v>
      </c>
      <c r="B446" s="33">
        <v>4933</v>
      </c>
      <c r="C446" s="34">
        <v>4933</v>
      </c>
      <c r="D446" s="35">
        <v>0</v>
      </c>
    </row>
    <row r="447" spans="1:4" x14ac:dyDescent="0.25">
      <c r="A447" s="8" t="s">
        <v>434</v>
      </c>
      <c r="B447" s="33">
        <v>5224</v>
      </c>
      <c r="C447" s="34">
        <v>4922</v>
      </c>
      <c r="D447" s="35">
        <v>302</v>
      </c>
    </row>
    <row r="448" spans="1:4" x14ac:dyDescent="0.25">
      <c r="A448" s="11" t="s">
        <v>435</v>
      </c>
      <c r="B448" s="33">
        <v>4922</v>
      </c>
      <c r="C448" s="34">
        <v>4922</v>
      </c>
      <c r="D448" s="35">
        <v>0</v>
      </c>
    </row>
    <row r="449" spans="1:4" x14ac:dyDescent="0.25">
      <c r="A449" s="12" t="s">
        <v>436</v>
      </c>
      <c r="B449" s="33">
        <v>519</v>
      </c>
      <c r="C449" s="34">
        <v>0</v>
      </c>
      <c r="D449" s="33">
        <v>519</v>
      </c>
    </row>
    <row r="450" spans="1:4" x14ac:dyDescent="0.25">
      <c r="A450" s="12" t="s">
        <v>437</v>
      </c>
      <c r="B450" s="33">
        <v>412</v>
      </c>
      <c r="C450" s="34">
        <v>0</v>
      </c>
      <c r="D450" s="33">
        <v>412</v>
      </c>
    </row>
    <row r="451" spans="1:4" x14ac:dyDescent="0.25">
      <c r="A451" s="12" t="s">
        <v>438</v>
      </c>
      <c r="B451" s="33">
        <v>1791</v>
      </c>
      <c r="C451" s="34">
        <v>0</v>
      </c>
      <c r="D451" s="33">
        <v>1791</v>
      </c>
    </row>
    <row r="452" spans="1:4" x14ac:dyDescent="0.25">
      <c r="A452" s="12" t="s">
        <v>262</v>
      </c>
      <c r="B452" s="33">
        <v>1184</v>
      </c>
      <c r="C452" s="34">
        <v>0</v>
      </c>
      <c r="D452" s="33">
        <v>1184</v>
      </c>
    </row>
    <row r="453" spans="1:4" x14ac:dyDescent="0.25">
      <c r="A453" s="12" t="s">
        <v>439</v>
      </c>
      <c r="B453" s="33">
        <v>272</v>
      </c>
      <c r="C453" s="34">
        <v>0</v>
      </c>
      <c r="D453" s="33">
        <v>272</v>
      </c>
    </row>
    <row r="454" spans="1:4" x14ac:dyDescent="0.25">
      <c r="A454" s="12" t="s">
        <v>440</v>
      </c>
      <c r="B454" s="33">
        <v>2023</v>
      </c>
      <c r="C454" s="34">
        <v>0</v>
      </c>
      <c r="D454" s="33">
        <v>2023</v>
      </c>
    </row>
    <row r="455" spans="1:4" x14ac:dyDescent="0.25">
      <c r="A455" s="12" t="s">
        <v>441</v>
      </c>
      <c r="B455" s="33">
        <v>1570</v>
      </c>
      <c r="C455" s="34">
        <v>0</v>
      </c>
      <c r="D455" s="33">
        <v>1570</v>
      </c>
    </row>
    <row r="456" spans="1:4" x14ac:dyDescent="0.25">
      <c r="A456" s="12" t="s">
        <v>442</v>
      </c>
      <c r="B456" s="33">
        <v>240</v>
      </c>
      <c r="C456" s="34"/>
      <c r="D456" s="33">
        <v>240</v>
      </c>
    </row>
    <row r="457" spans="1:4" x14ac:dyDescent="0.25">
      <c r="A457" s="7" t="s">
        <v>1283</v>
      </c>
      <c r="B457" s="29">
        <v>66772</v>
      </c>
      <c r="C457" s="30">
        <v>53541</v>
      </c>
      <c r="D457" s="31">
        <v>13231</v>
      </c>
    </row>
    <row r="458" spans="1:4" x14ac:dyDescent="0.25">
      <c r="A458" s="8" t="s">
        <v>443</v>
      </c>
      <c r="B458" s="33">
        <v>48098</v>
      </c>
      <c r="C458" s="34">
        <v>48098</v>
      </c>
      <c r="D458" s="35">
        <v>0</v>
      </c>
    </row>
    <row r="459" spans="1:4" x14ac:dyDescent="0.25">
      <c r="A459" s="11" t="s">
        <v>444</v>
      </c>
      <c r="B459" s="33">
        <v>48098</v>
      </c>
      <c r="C459" s="34">
        <v>48098</v>
      </c>
      <c r="D459" s="35">
        <v>0</v>
      </c>
    </row>
    <row r="460" spans="1:4" x14ac:dyDescent="0.25">
      <c r="A460" s="8" t="s">
        <v>445</v>
      </c>
      <c r="B460" s="33">
        <v>5593</v>
      </c>
      <c r="C460" s="34">
        <v>5443</v>
      </c>
      <c r="D460" s="35">
        <v>150</v>
      </c>
    </row>
    <row r="461" spans="1:4" x14ac:dyDescent="0.25">
      <c r="A461" s="11" t="s">
        <v>446</v>
      </c>
      <c r="B461" s="33">
        <v>5443</v>
      </c>
      <c r="C461" s="34">
        <v>5443</v>
      </c>
      <c r="D461" s="35">
        <v>0</v>
      </c>
    </row>
    <row r="462" spans="1:4" x14ac:dyDescent="0.25">
      <c r="A462" s="12" t="s">
        <v>447</v>
      </c>
      <c r="B462" s="33">
        <v>8040</v>
      </c>
      <c r="C462" s="34">
        <v>0</v>
      </c>
      <c r="D462" s="33">
        <v>8040</v>
      </c>
    </row>
    <row r="463" spans="1:4" x14ac:dyDescent="0.25">
      <c r="A463" s="12" t="s">
        <v>448</v>
      </c>
      <c r="B463" s="33">
        <v>2496</v>
      </c>
      <c r="C463" s="34">
        <v>0</v>
      </c>
      <c r="D463" s="33">
        <v>2496</v>
      </c>
    </row>
    <row r="464" spans="1:4" x14ac:dyDescent="0.25">
      <c r="A464" s="12" t="s">
        <v>449</v>
      </c>
      <c r="B464" s="33">
        <v>857</v>
      </c>
      <c r="C464" s="34">
        <v>0</v>
      </c>
      <c r="D464" s="33">
        <v>857</v>
      </c>
    </row>
    <row r="465" spans="1:4" x14ac:dyDescent="0.25">
      <c r="A465" s="12" t="s">
        <v>450</v>
      </c>
      <c r="B465" s="33">
        <v>1688</v>
      </c>
      <c r="C465" s="34">
        <v>0</v>
      </c>
      <c r="D465" s="33">
        <v>1688</v>
      </c>
    </row>
    <row r="466" spans="1:4" ht="28.5" x14ac:dyDescent="0.25">
      <c r="A466" s="15" t="s">
        <v>451</v>
      </c>
      <c r="B466" s="25">
        <v>123070</v>
      </c>
      <c r="C466" s="26">
        <v>0</v>
      </c>
      <c r="D466" s="25">
        <v>123070</v>
      </c>
    </row>
    <row r="467" spans="1:4" x14ac:dyDescent="0.25">
      <c r="A467" s="7" t="s">
        <v>452</v>
      </c>
      <c r="B467" s="29">
        <v>20497</v>
      </c>
      <c r="C467" s="26">
        <v>0</v>
      </c>
      <c r="D467" s="29">
        <v>20497</v>
      </c>
    </row>
    <row r="468" spans="1:4" x14ac:dyDescent="0.25">
      <c r="A468" s="12" t="s">
        <v>453</v>
      </c>
      <c r="B468" s="33">
        <v>1515</v>
      </c>
      <c r="C468" s="34">
        <v>0</v>
      </c>
      <c r="D468" s="33">
        <v>1515</v>
      </c>
    </row>
    <row r="469" spans="1:4" x14ac:dyDescent="0.25">
      <c r="A469" s="12" t="s">
        <v>454</v>
      </c>
      <c r="B469" s="33">
        <v>645</v>
      </c>
      <c r="C469" s="34">
        <v>0</v>
      </c>
      <c r="D469" s="33">
        <v>645</v>
      </c>
    </row>
    <row r="470" spans="1:4" x14ac:dyDescent="0.25">
      <c r="A470" s="12" t="s">
        <v>455</v>
      </c>
      <c r="B470" s="33">
        <v>828</v>
      </c>
      <c r="C470" s="34">
        <v>0</v>
      </c>
      <c r="D470" s="33">
        <v>828</v>
      </c>
    </row>
    <row r="471" spans="1:4" x14ac:dyDescent="0.25">
      <c r="A471" s="12" t="s">
        <v>456</v>
      </c>
      <c r="B471" s="33">
        <v>814</v>
      </c>
      <c r="C471" s="34">
        <v>0</v>
      </c>
      <c r="D471" s="33">
        <v>814</v>
      </c>
    </row>
    <row r="472" spans="1:4" x14ac:dyDescent="0.25">
      <c r="A472" s="12" t="s">
        <v>457</v>
      </c>
      <c r="B472" s="33">
        <v>869</v>
      </c>
      <c r="C472" s="34">
        <v>0</v>
      </c>
      <c r="D472" s="33">
        <v>869</v>
      </c>
    </row>
    <row r="473" spans="1:4" x14ac:dyDescent="0.25">
      <c r="A473" s="12" t="s">
        <v>458</v>
      </c>
      <c r="B473" s="33">
        <v>1788</v>
      </c>
      <c r="C473" s="34">
        <v>0</v>
      </c>
      <c r="D473" s="33">
        <v>1788</v>
      </c>
    </row>
    <row r="474" spans="1:4" x14ac:dyDescent="0.25">
      <c r="A474" s="12" t="s">
        <v>459</v>
      </c>
      <c r="B474" s="33">
        <v>915</v>
      </c>
      <c r="C474" s="34">
        <v>0</v>
      </c>
      <c r="D474" s="33">
        <v>915</v>
      </c>
    </row>
    <row r="475" spans="1:4" x14ac:dyDescent="0.25">
      <c r="A475" s="12" t="s">
        <v>460</v>
      </c>
      <c r="B475" s="33">
        <v>504</v>
      </c>
      <c r="C475" s="34">
        <v>0</v>
      </c>
      <c r="D475" s="33">
        <v>504</v>
      </c>
    </row>
    <row r="476" spans="1:4" x14ac:dyDescent="0.25">
      <c r="A476" s="12" t="s">
        <v>461</v>
      </c>
      <c r="B476" s="33">
        <v>807</v>
      </c>
      <c r="C476" s="34">
        <v>0</v>
      </c>
      <c r="D476" s="33">
        <v>807</v>
      </c>
    </row>
    <row r="477" spans="1:4" x14ac:dyDescent="0.25">
      <c r="A477" s="12" t="s">
        <v>462</v>
      </c>
      <c r="B477" s="33">
        <v>1220</v>
      </c>
      <c r="C477" s="34">
        <v>0</v>
      </c>
      <c r="D477" s="33">
        <v>1220</v>
      </c>
    </row>
    <row r="478" spans="1:4" x14ac:dyDescent="0.25">
      <c r="A478" s="12" t="s">
        <v>463</v>
      </c>
      <c r="B478" s="33">
        <v>1134</v>
      </c>
      <c r="C478" s="34">
        <v>0</v>
      </c>
      <c r="D478" s="33">
        <v>1134</v>
      </c>
    </row>
    <row r="479" spans="1:4" x14ac:dyDescent="0.25">
      <c r="A479" s="12" t="s">
        <v>464</v>
      </c>
      <c r="B479" s="33">
        <v>5288</v>
      </c>
      <c r="C479" s="34">
        <v>0</v>
      </c>
      <c r="D479" s="33">
        <v>5288</v>
      </c>
    </row>
    <row r="480" spans="1:4" x14ac:dyDescent="0.25">
      <c r="A480" s="12" t="s">
        <v>465</v>
      </c>
      <c r="B480" s="33">
        <v>1018</v>
      </c>
      <c r="C480" s="34">
        <v>0</v>
      </c>
      <c r="D480" s="33">
        <v>1018</v>
      </c>
    </row>
    <row r="481" spans="1:4" x14ac:dyDescent="0.25">
      <c r="A481" s="12" t="s">
        <v>466</v>
      </c>
      <c r="B481" s="33">
        <v>916</v>
      </c>
      <c r="C481" s="34">
        <v>0</v>
      </c>
      <c r="D481" s="33">
        <v>916</v>
      </c>
    </row>
    <row r="482" spans="1:4" x14ac:dyDescent="0.25">
      <c r="A482" s="12" t="s">
        <v>467</v>
      </c>
      <c r="B482" s="33">
        <v>736</v>
      </c>
      <c r="C482" s="34">
        <v>0</v>
      </c>
      <c r="D482" s="33">
        <v>736</v>
      </c>
    </row>
    <row r="483" spans="1:4" x14ac:dyDescent="0.25">
      <c r="A483" s="12" t="s">
        <v>468</v>
      </c>
      <c r="B483" s="33">
        <v>720</v>
      </c>
      <c r="C483" s="34"/>
      <c r="D483" s="33">
        <v>720</v>
      </c>
    </row>
    <row r="484" spans="1:4" x14ac:dyDescent="0.25">
      <c r="A484" s="12" t="s">
        <v>469</v>
      </c>
      <c r="B484" s="33">
        <v>780</v>
      </c>
      <c r="C484" s="34">
        <v>0</v>
      </c>
      <c r="D484" s="33">
        <v>780</v>
      </c>
    </row>
    <row r="485" spans="1:4" x14ac:dyDescent="0.25">
      <c r="A485" s="7" t="s">
        <v>470</v>
      </c>
      <c r="B485" s="29">
        <v>10988</v>
      </c>
      <c r="C485" s="26">
        <v>0</v>
      </c>
      <c r="D485" s="29">
        <v>10988</v>
      </c>
    </row>
    <row r="486" spans="1:4" x14ac:dyDescent="0.25">
      <c r="A486" s="12" t="s">
        <v>471</v>
      </c>
      <c r="B486" s="33">
        <v>488</v>
      </c>
      <c r="C486" s="34">
        <v>0</v>
      </c>
      <c r="D486" s="33">
        <v>488</v>
      </c>
    </row>
    <row r="487" spans="1:4" x14ac:dyDescent="0.25">
      <c r="A487" s="12" t="s">
        <v>472</v>
      </c>
      <c r="B487" s="33">
        <v>2616</v>
      </c>
      <c r="C487" s="34">
        <v>0</v>
      </c>
      <c r="D487" s="33">
        <v>2616</v>
      </c>
    </row>
    <row r="488" spans="1:4" x14ac:dyDescent="0.25">
      <c r="A488" s="12" t="s">
        <v>473</v>
      </c>
      <c r="B488" s="33">
        <v>579</v>
      </c>
      <c r="C488" s="34">
        <v>0</v>
      </c>
      <c r="D488" s="33">
        <v>579</v>
      </c>
    </row>
    <row r="489" spans="1:4" x14ac:dyDescent="0.25">
      <c r="A489" s="8" t="s">
        <v>474</v>
      </c>
      <c r="B489" s="39">
        <v>1454</v>
      </c>
      <c r="C489" s="34">
        <v>0</v>
      </c>
      <c r="D489" s="39">
        <v>1454</v>
      </c>
    </row>
    <row r="490" spans="1:4" x14ac:dyDescent="0.25">
      <c r="A490" s="12" t="s">
        <v>475</v>
      </c>
      <c r="B490" s="33">
        <v>375</v>
      </c>
      <c r="C490" s="34">
        <v>0</v>
      </c>
      <c r="D490" s="33">
        <v>375</v>
      </c>
    </row>
    <row r="491" spans="1:4" x14ac:dyDescent="0.25">
      <c r="A491" s="12" t="s">
        <v>476</v>
      </c>
      <c r="B491" s="33">
        <v>633</v>
      </c>
      <c r="C491" s="34">
        <v>0</v>
      </c>
      <c r="D491" s="33">
        <v>633</v>
      </c>
    </row>
    <row r="492" spans="1:4" x14ac:dyDescent="0.25">
      <c r="A492" s="12" t="s">
        <v>477</v>
      </c>
      <c r="B492" s="33">
        <v>595</v>
      </c>
      <c r="C492" s="34">
        <v>0</v>
      </c>
      <c r="D492" s="33">
        <v>595</v>
      </c>
    </row>
    <row r="493" spans="1:4" x14ac:dyDescent="0.25">
      <c r="A493" s="12" t="s">
        <v>478</v>
      </c>
      <c r="B493" s="33">
        <v>912</v>
      </c>
      <c r="C493" s="34">
        <v>0</v>
      </c>
      <c r="D493" s="33">
        <v>912</v>
      </c>
    </row>
    <row r="494" spans="1:4" x14ac:dyDescent="0.25">
      <c r="A494" s="12" t="s">
        <v>479</v>
      </c>
      <c r="B494" s="33">
        <v>656</v>
      </c>
      <c r="C494" s="34">
        <v>0</v>
      </c>
      <c r="D494" s="33">
        <v>656</v>
      </c>
    </row>
    <row r="495" spans="1:4" x14ac:dyDescent="0.25">
      <c r="A495" s="12" t="s">
        <v>480</v>
      </c>
      <c r="B495" s="33">
        <v>830</v>
      </c>
      <c r="C495" s="34">
        <v>0</v>
      </c>
      <c r="D495" s="33">
        <v>830</v>
      </c>
    </row>
    <row r="496" spans="1:4" x14ac:dyDescent="0.25">
      <c r="A496" s="12" t="s">
        <v>481</v>
      </c>
      <c r="B496" s="33">
        <v>474</v>
      </c>
      <c r="C496" s="34">
        <v>0</v>
      </c>
      <c r="D496" s="33">
        <v>474</v>
      </c>
    </row>
    <row r="497" spans="1:4" x14ac:dyDescent="0.25">
      <c r="A497" s="12" t="s">
        <v>482</v>
      </c>
      <c r="B497" s="33">
        <v>1376</v>
      </c>
      <c r="C497" s="34">
        <v>0</v>
      </c>
      <c r="D497" s="33">
        <v>1376</v>
      </c>
    </row>
    <row r="498" spans="1:4" x14ac:dyDescent="0.25">
      <c r="A498" s="7" t="s">
        <v>483</v>
      </c>
      <c r="B498" s="29">
        <v>24829</v>
      </c>
      <c r="C498" s="26">
        <v>0</v>
      </c>
      <c r="D498" s="29">
        <v>24829</v>
      </c>
    </row>
    <row r="499" spans="1:4" x14ac:dyDescent="0.25">
      <c r="A499" s="12" t="s">
        <v>484</v>
      </c>
      <c r="B499" s="33">
        <v>1483</v>
      </c>
      <c r="C499" s="34">
        <v>0</v>
      </c>
      <c r="D499" s="33">
        <v>1483</v>
      </c>
    </row>
    <row r="500" spans="1:4" x14ac:dyDescent="0.25">
      <c r="A500" s="12" t="s">
        <v>485</v>
      </c>
      <c r="B500" s="33">
        <v>5155</v>
      </c>
      <c r="C500" s="34">
        <v>0</v>
      </c>
      <c r="D500" s="33">
        <v>5155</v>
      </c>
    </row>
    <row r="501" spans="1:4" x14ac:dyDescent="0.25">
      <c r="A501" s="12" t="s">
        <v>486</v>
      </c>
      <c r="B501" s="33">
        <v>1394</v>
      </c>
      <c r="C501" s="34">
        <v>0</v>
      </c>
      <c r="D501" s="33">
        <v>1394</v>
      </c>
    </row>
    <row r="502" spans="1:4" x14ac:dyDescent="0.25">
      <c r="A502" s="12" t="s">
        <v>487</v>
      </c>
      <c r="B502" s="33">
        <v>1582</v>
      </c>
      <c r="C502" s="34">
        <v>0</v>
      </c>
      <c r="D502" s="33">
        <v>1582</v>
      </c>
    </row>
    <row r="503" spans="1:4" x14ac:dyDescent="0.25">
      <c r="A503" s="12" t="s">
        <v>488</v>
      </c>
      <c r="B503" s="33">
        <v>1429</v>
      </c>
      <c r="C503" s="34">
        <v>0</v>
      </c>
      <c r="D503" s="33">
        <v>1429</v>
      </c>
    </row>
    <row r="504" spans="1:4" x14ac:dyDescent="0.25">
      <c r="A504" s="12" t="s">
        <v>489</v>
      </c>
      <c r="B504" s="33">
        <v>1682</v>
      </c>
      <c r="C504" s="34">
        <v>0</v>
      </c>
      <c r="D504" s="33">
        <v>1682</v>
      </c>
    </row>
    <row r="505" spans="1:4" x14ac:dyDescent="0.25">
      <c r="A505" s="12" t="s">
        <v>490</v>
      </c>
      <c r="B505" s="33">
        <v>2848</v>
      </c>
      <c r="C505" s="34">
        <v>0</v>
      </c>
      <c r="D505" s="33">
        <v>2848</v>
      </c>
    </row>
    <row r="506" spans="1:4" x14ac:dyDescent="0.25">
      <c r="A506" s="12" t="s">
        <v>491</v>
      </c>
      <c r="B506" s="33">
        <v>1182</v>
      </c>
      <c r="C506" s="34">
        <v>0</v>
      </c>
      <c r="D506" s="33">
        <v>1182</v>
      </c>
    </row>
    <row r="507" spans="1:4" x14ac:dyDescent="0.25">
      <c r="A507" s="12" t="s">
        <v>492</v>
      </c>
      <c r="B507" s="33">
        <v>1731</v>
      </c>
      <c r="C507" s="34">
        <v>0</v>
      </c>
      <c r="D507" s="33">
        <v>1731</v>
      </c>
    </row>
    <row r="508" spans="1:4" x14ac:dyDescent="0.25">
      <c r="A508" s="12" t="s">
        <v>493</v>
      </c>
      <c r="B508" s="33">
        <v>1528</v>
      </c>
      <c r="C508" s="34">
        <v>0</v>
      </c>
      <c r="D508" s="33">
        <v>1528</v>
      </c>
    </row>
    <row r="509" spans="1:4" x14ac:dyDescent="0.25">
      <c r="A509" s="12" t="s">
        <v>494</v>
      </c>
      <c r="B509" s="33">
        <v>1299</v>
      </c>
      <c r="C509" s="34">
        <v>0</v>
      </c>
      <c r="D509" s="33">
        <v>1299</v>
      </c>
    </row>
    <row r="510" spans="1:4" x14ac:dyDescent="0.25">
      <c r="A510" s="12" t="s">
        <v>495</v>
      </c>
      <c r="B510" s="33">
        <v>2168</v>
      </c>
      <c r="C510" s="34">
        <v>0</v>
      </c>
      <c r="D510" s="33">
        <v>2168</v>
      </c>
    </row>
    <row r="511" spans="1:4" x14ac:dyDescent="0.25">
      <c r="A511" s="12" t="s">
        <v>496</v>
      </c>
      <c r="B511" s="33">
        <v>1348</v>
      </c>
      <c r="C511" s="34">
        <v>0</v>
      </c>
      <c r="D511" s="33">
        <v>1348</v>
      </c>
    </row>
    <row r="512" spans="1:4" x14ac:dyDescent="0.25">
      <c r="A512" s="7" t="s">
        <v>497</v>
      </c>
      <c r="B512" s="29">
        <v>15718</v>
      </c>
      <c r="C512" s="26">
        <v>0</v>
      </c>
      <c r="D512" s="29">
        <v>15718</v>
      </c>
    </row>
    <row r="513" spans="1:4" x14ac:dyDescent="0.25">
      <c r="A513" s="12" t="s">
        <v>498</v>
      </c>
      <c r="B513" s="33">
        <v>1073</v>
      </c>
      <c r="C513" s="34">
        <v>0</v>
      </c>
      <c r="D513" s="33">
        <v>1073</v>
      </c>
    </row>
    <row r="514" spans="1:4" x14ac:dyDescent="0.25">
      <c r="A514" s="12" t="s">
        <v>499</v>
      </c>
      <c r="B514" s="33">
        <v>1063</v>
      </c>
      <c r="C514" s="34">
        <v>0</v>
      </c>
      <c r="D514" s="33">
        <v>1063</v>
      </c>
    </row>
    <row r="515" spans="1:4" x14ac:dyDescent="0.25">
      <c r="A515" s="12" t="s">
        <v>500</v>
      </c>
      <c r="B515" s="33">
        <v>1238</v>
      </c>
      <c r="C515" s="34">
        <v>0</v>
      </c>
      <c r="D515" s="33">
        <v>1238</v>
      </c>
    </row>
    <row r="516" spans="1:4" x14ac:dyDescent="0.25">
      <c r="A516" s="12" t="s">
        <v>501</v>
      </c>
      <c r="B516" s="33">
        <v>4968</v>
      </c>
      <c r="C516" s="34">
        <v>0</v>
      </c>
      <c r="D516" s="33">
        <v>4968</v>
      </c>
    </row>
    <row r="517" spans="1:4" x14ac:dyDescent="0.25">
      <c r="A517" s="12" t="s">
        <v>502</v>
      </c>
      <c r="B517" s="33">
        <v>1267</v>
      </c>
      <c r="C517" s="34">
        <v>0</v>
      </c>
      <c r="D517" s="33">
        <v>1267</v>
      </c>
    </row>
    <row r="518" spans="1:4" x14ac:dyDescent="0.25">
      <c r="A518" s="12" t="s">
        <v>503</v>
      </c>
      <c r="B518" s="33">
        <v>870</v>
      </c>
      <c r="C518" s="34">
        <v>0</v>
      </c>
      <c r="D518" s="33">
        <v>870</v>
      </c>
    </row>
    <row r="519" spans="1:4" x14ac:dyDescent="0.25">
      <c r="A519" s="12" t="s">
        <v>504</v>
      </c>
      <c r="B519" s="33">
        <v>1374</v>
      </c>
      <c r="C519" s="34">
        <v>0</v>
      </c>
      <c r="D519" s="33">
        <v>1374</v>
      </c>
    </row>
    <row r="520" spans="1:4" x14ac:dyDescent="0.25">
      <c r="A520" s="12" t="s">
        <v>505</v>
      </c>
      <c r="B520" s="33">
        <v>1370</v>
      </c>
      <c r="C520" s="34">
        <v>0</v>
      </c>
      <c r="D520" s="33">
        <v>1370</v>
      </c>
    </row>
    <row r="521" spans="1:4" x14ac:dyDescent="0.25">
      <c r="A521" s="12" t="s">
        <v>506</v>
      </c>
      <c r="B521" s="33">
        <v>1093</v>
      </c>
      <c r="C521" s="34">
        <v>0</v>
      </c>
      <c r="D521" s="33">
        <v>1093</v>
      </c>
    </row>
    <row r="522" spans="1:4" x14ac:dyDescent="0.25">
      <c r="A522" s="12" t="s">
        <v>507</v>
      </c>
      <c r="B522" s="33">
        <v>1402</v>
      </c>
      <c r="C522" s="34">
        <v>0</v>
      </c>
      <c r="D522" s="33">
        <v>1402</v>
      </c>
    </row>
    <row r="523" spans="1:4" x14ac:dyDescent="0.25">
      <c r="A523" s="7" t="s">
        <v>508</v>
      </c>
      <c r="B523" s="29">
        <v>21354</v>
      </c>
      <c r="C523" s="26">
        <v>0</v>
      </c>
      <c r="D523" s="29">
        <v>21354</v>
      </c>
    </row>
    <row r="524" spans="1:4" x14ac:dyDescent="0.25">
      <c r="A524" s="12" t="s">
        <v>509</v>
      </c>
      <c r="B524" s="33">
        <v>1890</v>
      </c>
      <c r="C524" s="34">
        <v>0</v>
      </c>
      <c r="D524" s="33">
        <v>1890</v>
      </c>
    </row>
    <row r="525" spans="1:4" x14ac:dyDescent="0.25">
      <c r="A525" s="12" t="s">
        <v>510</v>
      </c>
      <c r="B525" s="33">
        <v>1469</v>
      </c>
      <c r="C525" s="34">
        <v>0</v>
      </c>
      <c r="D525" s="33">
        <v>1469</v>
      </c>
    </row>
    <row r="526" spans="1:4" x14ac:dyDescent="0.25">
      <c r="A526" s="12" t="s">
        <v>511</v>
      </c>
      <c r="B526" s="33">
        <v>6735</v>
      </c>
      <c r="C526" s="34">
        <v>0</v>
      </c>
      <c r="D526" s="33">
        <v>6735</v>
      </c>
    </row>
    <row r="527" spans="1:4" x14ac:dyDescent="0.25">
      <c r="A527" s="12" t="s">
        <v>512</v>
      </c>
      <c r="B527" s="33">
        <v>768</v>
      </c>
      <c r="C527" s="34">
        <v>0</v>
      </c>
      <c r="D527" s="33">
        <v>768</v>
      </c>
    </row>
    <row r="528" spans="1:4" x14ac:dyDescent="0.25">
      <c r="A528" s="12" t="s">
        <v>513</v>
      </c>
      <c r="B528" s="33">
        <v>1355</v>
      </c>
      <c r="C528" s="34">
        <v>0</v>
      </c>
      <c r="D528" s="33">
        <v>1355</v>
      </c>
    </row>
    <row r="529" spans="1:4" x14ac:dyDescent="0.25">
      <c r="A529" s="12" t="s">
        <v>514</v>
      </c>
      <c r="B529" s="33">
        <v>1250</v>
      </c>
      <c r="C529" s="34">
        <v>0</v>
      </c>
      <c r="D529" s="33">
        <v>1250</v>
      </c>
    </row>
    <row r="530" spans="1:4" x14ac:dyDescent="0.25">
      <c r="A530" s="12" t="s">
        <v>515</v>
      </c>
      <c r="B530" s="33">
        <v>1192</v>
      </c>
      <c r="C530" s="34">
        <v>0</v>
      </c>
      <c r="D530" s="33">
        <v>1192</v>
      </c>
    </row>
    <row r="531" spans="1:4" x14ac:dyDescent="0.25">
      <c r="A531" s="12" t="s">
        <v>516</v>
      </c>
      <c r="B531" s="33">
        <v>1122</v>
      </c>
      <c r="C531" s="34">
        <v>0</v>
      </c>
      <c r="D531" s="33">
        <v>1122</v>
      </c>
    </row>
    <row r="532" spans="1:4" x14ac:dyDescent="0.25">
      <c r="A532" s="12" t="s">
        <v>517</v>
      </c>
      <c r="B532" s="33">
        <v>1706</v>
      </c>
      <c r="C532" s="34">
        <v>0</v>
      </c>
      <c r="D532" s="33">
        <v>1706</v>
      </c>
    </row>
    <row r="533" spans="1:4" x14ac:dyDescent="0.25">
      <c r="A533" s="12" t="s">
        <v>518</v>
      </c>
      <c r="B533" s="33">
        <v>1379</v>
      </c>
      <c r="C533" s="34">
        <v>0</v>
      </c>
      <c r="D533" s="33">
        <v>1379</v>
      </c>
    </row>
    <row r="534" spans="1:4" x14ac:dyDescent="0.25">
      <c r="A534" s="12" t="s">
        <v>519</v>
      </c>
      <c r="B534" s="33">
        <v>1360</v>
      </c>
      <c r="C534" s="34">
        <v>0</v>
      </c>
      <c r="D534" s="33">
        <v>1360</v>
      </c>
    </row>
    <row r="535" spans="1:4" x14ac:dyDescent="0.25">
      <c r="A535" s="12" t="s">
        <v>520</v>
      </c>
      <c r="B535" s="33">
        <v>1128</v>
      </c>
      <c r="C535" s="34">
        <v>0</v>
      </c>
      <c r="D535" s="33">
        <v>1128</v>
      </c>
    </row>
    <row r="536" spans="1:4" x14ac:dyDescent="0.25">
      <c r="A536" s="7" t="s">
        <v>521</v>
      </c>
      <c r="B536" s="29">
        <v>29684</v>
      </c>
      <c r="C536" s="26">
        <v>0</v>
      </c>
      <c r="D536" s="29">
        <v>29684</v>
      </c>
    </row>
    <row r="537" spans="1:4" x14ac:dyDescent="0.25">
      <c r="A537" s="12" t="s">
        <v>522</v>
      </c>
      <c r="B537" s="33">
        <v>1018</v>
      </c>
      <c r="C537" s="34">
        <v>0</v>
      </c>
      <c r="D537" s="33">
        <v>1018</v>
      </c>
    </row>
    <row r="538" spans="1:4" x14ac:dyDescent="0.25">
      <c r="A538" s="12" t="s">
        <v>523</v>
      </c>
      <c r="B538" s="33">
        <v>979</v>
      </c>
      <c r="C538" s="34">
        <v>0</v>
      </c>
      <c r="D538" s="33">
        <v>979</v>
      </c>
    </row>
    <row r="539" spans="1:4" x14ac:dyDescent="0.25">
      <c r="A539" s="12" t="s">
        <v>524</v>
      </c>
      <c r="B539" s="33">
        <v>3230</v>
      </c>
      <c r="C539" s="34">
        <v>0</v>
      </c>
      <c r="D539" s="33">
        <v>3230</v>
      </c>
    </row>
    <row r="540" spans="1:4" x14ac:dyDescent="0.25">
      <c r="A540" s="12" t="s">
        <v>525</v>
      </c>
      <c r="B540" s="33">
        <v>1576</v>
      </c>
      <c r="C540" s="34">
        <v>0</v>
      </c>
      <c r="D540" s="33">
        <v>1576</v>
      </c>
    </row>
    <row r="541" spans="1:4" x14ac:dyDescent="0.25">
      <c r="A541" s="12" t="s">
        <v>526</v>
      </c>
      <c r="B541" s="33">
        <v>679</v>
      </c>
      <c r="C541" s="34">
        <v>0</v>
      </c>
      <c r="D541" s="33">
        <v>679</v>
      </c>
    </row>
    <row r="542" spans="1:4" x14ac:dyDescent="0.25">
      <c r="A542" s="12" t="s">
        <v>527</v>
      </c>
      <c r="B542" s="33">
        <v>1010</v>
      </c>
      <c r="C542" s="34">
        <v>0</v>
      </c>
      <c r="D542" s="33">
        <v>1010</v>
      </c>
    </row>
    <row r="543" spans="1:4" x14ac:dyDescent="0.25">
      <c r="A543" s="12" t="s">
        <v>528</v>
      </c>
      <c r="B543" s="33">
        <v>1411</v>
      </c>
      <c r="C543" s="34">
        <v>0</v>
      </c>
      <c r="D543" s="33">
        <v>1411</v>
      </c>
    </row>
    <row r="544" spans="1:4" x14ac:dyDescent="0.25">
      <c r="A544" s="12" t="s">
        <v>529</v>
      </c>
      <c r="B544" s="33">
        <v>885</v>
      </c>
      <c r="C544" s="34">
        <v>0</v>
      </c>
      <c r="D544" s="33">
        <v>885</v>
      </c>
    </row>
    <row r="545" spans="1:4" x14ac:dyDescent="0.25">
      <c r="A545" s="12" t="s">
        <v>530</v>
      </c>
      <c r="B545" s="33">
        <v>1063</v>
      </c>
      <c r="C545" s="34">
        <v>0</v>
      </c>
      <c r="D545" s="33">
        <v>1063</v>
      </c>
    </row>
    <row r="546" spans="1:4" x14ac:dyDescent="0.25">
      <c r="A546" s="12" t="s">
        <v>531</v>
      </c>
      <c r="B546" s="33">
        <v>1167</v>
      </c>
      <c r="C546" s="34">
        <v>0</v>
      </c>
      <c r="D546" s="33">
        <v>1167</v>
      </c>
    </row>
    <row r="547" spans="1:4" x14ac:dyDescent="0.25">
      <c r="A547" s="12" t="s">
        <v>532</v>
      </c>
      <c r="B547" s="33">
        <v>14736</v>
      </c>
      <c r="C547" s="34">
        <v>0</v>
      </c>
      <c r="D547" s="33">
        <v>14736</v>
      </c>
    </row>
    <row r="548" spans="1:4" x14ac:dyDescent="0.25">
      <c r="A548" s="12" t="s">
        <v>533</v>
      </c>
      <c r="B548" s="33">
        <v>879</v>
      </c>
      <c r="C548" s="34">
        <v>0</v>
      </c>
      <c r="D548" s="33">
        <v>879</v>
      </c>
    </row>
    <row r="549" spans="1:4" ht="15.75" thickBot="1" x14ac:dyDescent="0.3">
      <c r="A549" s="105" t="s">
        <v>534</v>
      </c>
      <c r="B549" s="36">
        <v>1051</v>
      </c>
      <c r="C549" s="37">
        <v>0</v>
      </c>
      <c r="D549" s="36">
        <v>1051</v>
      </c>
    </row>
    <row r="550" spans="1:4" ht="105" customHeight="1" thickBot="1" x14ac:dyDescent="0.3">
      <c r="A550" s="278" t="s">
        <v>1284</v>
      </c>
      <c r="B550" s="279"/>
      <c r="C550" s="279"/>
      <c r="D550" s="280"/>
    </row>
  </sheetData>
  <mergeCells count="3">
    <mergeCell ref="A2:D2"/>
    <mergeCell ref="A3:A5"/>
    <mergeCell ref="A550:D55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548"/>
  <sheetViews>
    <sheetView topLeftCell="A534" workbookViewId="0">
      <selection activeCell="A29" sqref="A29"/>
    </sheetView>
  </sheetViews>
  <sheetFormatPr defaultColWidth="9.140625" defaultRowHeight="15" x14ac:dyDescent="0.25"/>
  <cols>
    <col min="1" max="1" width="58.42578125" style="17" customWidth="1"/>
    <col min="2" max="2" width="11.7109375" style="17" customWidth="1"/>
    <col min="3" max="4" width="10.7109375" style="17" customWidth="1"/>
    <col min="5" max="16384" width="9.140625" style="44"/>
  </cols>
  <sheetData>
    <row r="2" spans="1:4" ht="30" customHeight="1" x14ac:dyDescent="0.25">
      <c r="A2" s="281" t="s">
        <v>1311</v>
      </c>
      <c r="B2" s="281"/>
      <c r="C2" s="281"/>
      <c r="D2" s="281"/>
    </row>
    <row r="3" spans="1:4" x14ac:dyDescent="0.25">
      <c r="A3" s="106"/>
      <c r="B3" s="107"/>
      <c r="C3" s="107"/>
      <c r="D3" s="108"/>
    </row>
    <row r="4" spans="1:4" ht="14.25" customHeight="1" x14ac:dyDescent="0.25">
      <c r="A4" s="275" t="s">
        <v>1096</v>
      </c>
      <c r="B4" s="18" t="s">
        <v>0</v>
      </c>
      <c r="C4" s="95" t="s">
        <v>1</v>
      </c>
      <c r="D4" s="96"/>
    </row>
    <row r="5" spans="1:4" ht="14.25" customHeight="1" x14ac:dyDescent="0.25">
      <c r="A5" s="276"/>
      <c r="B5" s="19" t="s">
        <v>2</v>
      </c>
      <c r="C5" s="20" t="s">
        <v>3</v>
      </c>
      <c r="D5" s="21" t="s">
        <v>4</v>
      </c>
    </row>
    <row r="6" spans="1:4" ht="14.25" customHeight="1" x14ac:dyDescent="0.25">
      <c r="A6" s="277"/>
      <c r="B6" s="22" t="s">
        <v>5</v>
      </c>
      <c r="C6" s="23"/>
      <c r="D6" s="24"/>
    </row>
    <row r="7" spans="1:4" x14ac:dyDescent="0.25">
      <c r="A7" s="97" t="s">
        <v>1313</v>
      </c>
      <c r="B7" s="25">
        <v>2397763</v>
      </c>
      <c r="C7" s="26">
        <v>1888024</v>
      </c>
      <c r="D7" s="27">
        <v>509739</v>
      </c>
    </row>
    <row r="8" spans="1:4" x14ac:dyDescent="0.25">
      <c r="A8" s="7" t="s">
        <v>1312</v>
      </c>
      <c r="B8" s="25"/>
      <c r="C8" s="25"/>
      <c r="D8" s="27">
        <v>0</v>
      </c>
    </row>
    <row r="9" spans="1:4" x14ac:dyDescent="0.25">
      <c r="A9" s="8" t="s">
        <v>6</v>
      </c>
      <c r="B9" s="33">
        <v>623479</v>
      </c>
      <c r="C9" s="33">
        <v>623479</v>
      </c>
      <c r="D9" s="35">
        <v>0</v>
      </c>
    </row>
    <row r="10" spans="1:4" x14ac:dyDescent="0.25">
      <c r="A10" s="9" t="s">
        <v>539</v>
      </c>
      <c r="B10" s="42"/>
      <c r="C10" s="42"/>
      <c r="D10" s="38"/>
    </row>
    <row r="11" spans="1:4" x14ac:dyDescent="0.25">
      <c r="A11" s="10" t="s">
        <v>1088</v>
      </c>
      <c r="B11" s="39">
        <v>151210</v>
      </c>
      <c r="C11" s="39">
        <v>151210</v>
      </c>
      <c r="D11" s="41">
        <v>0</v>
      </c>
    </row>
    <row r="12" spans="1:4" x14ac:dyDescent="0.25">
      <c r="A12" s="10" t="s">
        <v>1089</v>
      </c>
      <c r="B12" s="33">
        <v>117022</v>
      </c>
      <c r="C12" s="33">
        <v>117022</v>
      </c>
      <c r="D12" s="35">
        <v>0</v>
      </c>
    </row>
    <row r="13" spans="1:4" x14ac:dyDescent="0.25">
      <c r="A13" s="10" t="s">
        <v>1090</v>
      </c>
      <c r="B13" s="33">
        <v>148092</v>
      </c>
      <c r="C13" s="33">
        <v>148092</v>
      </c>
      <c r="D13" s="35">
        <v>0</v>
      </c>
    </row>
    <row r="14" spans="1:4" x14ac:dyDescent="0.25">
      <c r="A14" s="10" t="s">
        <v>1091</v>
      </c>
      <c r="B14" s="33">
        <v>207155</v>
      </c>
      <c r="C14" s="33">
        <v>207155</v>
      </c>
      <c r="D14" s="35">
        <v>0</v>
      </c>
    </row>
    <row r="15" spans="1:4" x14ac:dyDescent="0.25">
      <c r="A15" s="109" t="s">
        <v>544</v>
      </c>
      <c r="B15" s="33">
        <v>237713</v>
      </c>
      <c r="C15" s="34">
        <v>225489</v>
      </c>
      <c r="D15" s="35">
        <v>12224</v>
      </c>
    </row>
    <row r="16" spans="1:4" x14ac:dyDescent="0.25">
      <c r="A16" s="8" t="s">
        <v>45</v>
      </c>
      <c r="B16" s="33">
        <v>225489</v>
      </c>
      <c r="C16" s="34">
        <v>225489</v>
      </c>
      <c r="D16" s="35">
        <v>0</v>
      </c>
    </row>
    <row r="17" spans="1:4" x14ac:dyDescent="0.25">
      <c r="A17" s="8" t="s">
        <v>12</v>
      </c>
      <c r="B17" s="33">
        <v>227467</v>
      </c>
      <c r="C17" s="33">
        <v>227467</v>
      </c>
      <c r="D17" s="35">
        <v>0</v>
      </c>
    </row>
    <row r="18" spans="1:4" x14ac:dyDescent="0.25">
      <c r="A18" s="9" t="s">
        <v>7</v>
      </c>
      <c r="B18" s="42"/>
      <c r="C18" s="42"/>
      <c r="D18" s="38">
        <v>0</v>
      </c>
    </row>
    <row r="19" spans="1:4" x14ac:dyDescent="0.25">
      <c r="A19" s="10" t="s">
        <v>1089</v>
      </c>
      <c r="B19" s="39">
        <v>36328</v>
      </c>
      <c r="C19" s="39">
        <v>36328</v>
      </c>
      <c r="D19" s="41">
        <v>0</v>
      </c>
    </row>
    <row r="20" spans="1:4" x14ac:dyDescent="0.25">
      <c r="A20" s="10" t="s">
        <v>1092</v>
      </c>
      <c r="B20" s="33">
        <v>51085</v>
      </c>
      <c r="C20" s="33">
        <v>51085</v>
      </c>
      <c r="D20" s="35">
        <v>0</v>
      </c>
    </row>
    <row r="21" spans="1:4" x14ac:dyDescent="0.25">
      <c r="A21" s="10" t="s">
        <v>1093</v>
      </c>
      <c r="B21" s="33">
        <v>140054</v>
      </c>
      <c r="C21" s="33">
        <v>140054</v>
      </c>
      <c r="D21" s="35">
        <v>0</v>
      </c>
    </row>
    <row r="22" spans="1:4" x14ac:dyDescent="0.25">
      <c r="A22" s="8" t="s">
        <v>551</v>
      </c>
      <c r="B22" s="33">
        <v>30818</v>
      </c>
      <c r="C22" s="33">
        <v>30818</v>
      </c>
      <c r="D22" s="35">
        <v>0</v>
      </c>
    </row>
    <row r="23" spans="1:4" x14ac:dyDescent="0.25">
      <c r="A23" s="8" t="s">
        <v>17</v>
      </c>
      <c r="B23" s="33">
        <v>38674</v>
      </c>
      <c r="C23" s="33">
        <v>38674</v>
      </c>
      <c r="D23" s="35">
        <v>0</v>
      </c>
    </row>
    <row r="24" spans="1:4" x14ac:dyDescent="0.25">
      <c r="A24" s="8" t="s">
        <v>18</v>
      </c>
      <c r="B24" s="33">
        <v>41279</v>
      </c>
      <c r="C24" s="33">
        <v>41279</v>
      </c>
      <c r="D24" s="35">
        <v>0</v>
      </c>
    </row>
    <row r="25" spans="1:4" x14ac:dyDescent="0.25">
      <c r="A25" s="8" t="s">
        <v>19</v>
      </c>
      <c r="B25" s="33">
        <v>76846</v>
      </c>
      <c r="C25" s="33">
        <v>76846</v>
      </c>
      <c r="D25" s="35">
        <v>0</v>
      </c>
    </row>
    <row r="26" spans="1:4" x14ac:dyDescent="0.25">
      <c r="A26" s="8" t="s">
        <v>20</v>
      </c>
      <c r="B26" s="33">
        <v>81081</v>
      </c>
      <c r="C26" s="33">
        <v>81081</v>
      </c>
      <c r="D26" s="35">
        <v>0</v>
      </c>
    </row>
    <row r="27" spans="1:4" x14ac:dyDescent="0.25">
      <c r="A27" s="8" t="s">
        <v>21</v>
      </c>
      <c r="B27" s="33">
        <v>50586</v>
      </c>
      <c r="C27" s="33">
        <v>50586</v>
      </c>
      <c r="D27" s="35">
        <v>0</v>
      </c>
    </row>
    <row r="28" spans="1:4" x14ac:dyDescent="0.25">
      <c r="A28" s="8" t="s">
        <v>22</v>
      </c>
      <c r="B28" s="33">
        <v>12779</v>
      </c>
      <c r="C28" s="33">
        <v>12779</v>
      </c>
      <c r="D28" s="35">
        <v>0</v>
      </c>
    </row>
    <row r="29" spans="1:4" x14ac:dyDescent="0.25">
      <c r="A29" s="111" t="s">
        <v>1246</v>
      </c>
      <c r="B29" s="33"/>
      <c r="C29" s="33"/>
      <c r="D29" s="35"/>
    </row>
    <row r="30" spans="1:4" x14ac:dyDescent="0.25">
      <c r="A30" s="7" t="s">
        <v>1274</v>
      </c>
      <c r="B30" s="25">
        <v>8451</v>
      </c>
      <c r="C30" s="26">
        <v>3844</v>
      </c>
      <c r="D30" s="27">
        <v>4607</v>
      </c>
    </row>
    <row r="31" spans="1:4" x14ac:dyDescent="0.25">
      <c r="A31" s="8" t="s">
        <v>23</v>
      </c>
      <c r="B31" s="33">
        <v>3844</v>
      </c>
      <c r="C31" s="34">
        <v>3844</v>
      </c>
      <c r="D31" s="35">
        <v>0</v>
      </c>
    </row>
    <row r="32" spans="1:4" x14ac:dyDescent="0.25">
      <c r="A32" s="11" t="s">
        <v>24</v>
      </c>
      <c r="B32" s="33">
        <v>3844</v>
      </c>
      <c r="C32" s="34">
        <v>3844</v>
      </c>
      <c r="D32" s="35">
        <v>0</v>
      </c>
    </row>
    <row r="33" spans="1:4" x14ac:dyDescent="0.25">
      <c r="A33" s="8" t="s">
        <v>25</v>
      </c>
      <c r="B33" s="39">
        <v>520</v>
      </c>
      <c r="C33" s="40">
        <v>0</v>
      </c>
      <c r="D33" s="39">
        <v>520</v>
      </c>
    </row>
    <row r="34" spans="1:4" x14ac:dyDescent="0.25">
      <c r="A34" s="12" t="s">
        <v>26</v>
      </c>
      <c r="B34" s="33">
        <v>945</v>
      </c>
      <c r="C34" s="40">
        <v>0</v>
      </c>
      <c r="D34" s="33">
        <v>945</v>
      </c>
    </row>
    <row r="35" spans="1:4" x14ac:dyDescent="0.25">
      <c r="A35" s="12" t="s">
        <v>27</v>
      </c>
      <c r="B35" s="33">
        <v>883</v>
      </c>
      <c r="C35" s="40">
        <v>0</v>
      </c>
      <c r="D35" s="33">
        <v>883</v>
      </c>
    </row>
    <row r="36" spans="1:4" x14ac:dyDescent="0.25">
      <c r="A36" s="12" t="s">
        <v>28</v>
      </c>
      <c r="B36" s="33">
        <v>953</v>
      </c>
      <c r="C36" s="40">
        <v>0</v>
      </c>
      <c r="D36" s="33">
        <v>953</v>
      </c>
    </row>
    <row r="37" spans="1:4" x14ac:dyDescent="0.25">
      <c r="A37" s="12" t="s">
        <v>29</v>
      </c>
      <c r="B37" s="33">
        <v>801</v>
      </c>
      <c r="C37" s="40">
        <v>0</v>
      </c>
      <c r="D37" s="33">
        <v>801</v>
      </c>
    </row>
    <row r="38" spans="1:4" x14ac:dyDescent="0.25">
      <c r="A38" s="12" t="s">
        <v>30</v>
      </c>
      <c r="B38" s="33">
        <v>505</v>
      </c>
      <c r="C38" s="40">
        <v>0</v>
      </c>
      <c r="D38" s="33">
        <v>505</v>
      </c>
    </row>
    <row r="39" spans="1:4" ht="30.75" customHeight="1" x14ac:dyDescent="0.25">
      <c r="A39" s="7" t="s">
        <v>1285</v>
      </c>
      <c r="B39" s="25">
        <v>17717</v>
      </c>
      <c r="C39" s="26">
        <v>16544</v>
      </c>
      <c r="D39" s="27">
        <v>1173</v>
      </c>
    </row>
    <row r="40" spans="1:4" x14ac:dyDescent="0.25">
      <c r="A40" s="8" t="s">
        <v>32</v>
      </c>
      <c r="B40" s="33">
        <v>11937</v>
      </c>
      <c r="C40" s="34">
        <v>11931</v>
      </c>
      <c r="D40" s="35">
        <v>6</v>
      </c>
    </row>
    <row r="41" spans="1:4" x14ac:dyDescent="0.25">
      <c r="A41" s="11" t="s">
        <v>33</v>
      </c>
      <c r="B41" s="33">
        <v>11931</v>
      </c>
      <c r="C41" s="34">
        <v>11931</v>
      </c>
      <c r="D41" s="35">
        <v>0</v>
      </c>
    </row>
    <row r="42" spans="1:4" x14ac:dyDescent="0.25">
      <c r="A42" s="8" t="s">
        <v>34</v>
      </c>
      <c r="B42" s="33">
        <v>1446</v>
      </c>
      <c r="C42" s="34">
        <v>1140</v>
      </c>
      <c r="D42" s="35">
        <v>306</v>
      </c>
    </row>
    <row r="43" spans="1:4" x14ac:dyDescent="0.25">
      <c r="A43" s="11" t="s">
        <v>35</v>
      </c>
      <c r="B43" s="33">
        <v>1140</v>
      </c>
      <c r="C43" s="34">
        <v>1140</v>
      </c>
      <c r="D43" s="35">
        <v>0</v>
      </c>
    </row>
    <row r="44" spans="1:4" x14ac:dyDescent="0.25">
      <c r="A44" s="8" t="s">
        <v>36</v>
      </c>
      <c r="B44" s="33">
        <v>1052</v>
      </c>
      <c r="C44" s="34">
        <v>954</v>
      </c>
      <c r="D44" s="35">
        <v>98</v>
      </c>
    </row>
    <row r="45" spans="1:4" x14ac:dyDescent="0.25">
      <c r="A45" s="11" t="s">
        <v>37</v>
      </c>
      <c r="B45" s="33">
        <v>954</v>
      </c>
      <c r="C45" s="34">
        <v>954</v>
      </c>
      <c r="D45" s="35">
        <v>0</v>
      </c>
    </row>
    <row r="46" spans="1:4" x14ac:dyDescent="0.25">
      <c r="A46" s="8" t="s">
        <v>38</v>
      </c>
      <c r="B46" s="33">
        <v>1036</v>
      </c>
      <c r="C46" s="34">
        <v>1003</v>
      </c>
      <c r="D46" s="35">
        <v>33</v>
      </c>
    </row>
    <row r="47" spans="1:4" x14ac:dyDescent="0.25">
      <c r="A47" s="11" t="s">
        <v>39</v>
      </c>
      <c r="B47" s="33">
        <v>1003</v>
      </c>
      <c r="C47" s="34">
        <v>1003</v>
      </c>
      <c r="D47" s="35">
        <v>0</v>
      </c>
    </row>
    <row r="48" spans="1:4" x14ac:dyDescent="0.25">
      <c r="A48" s="8" t="s">
        <v>40</v>
      </c>
      <c r="B48" s="33">
        <v>1516</v>
      </c>
      <c r="C48" s="34">
        <v>1516</v>
      </c>
      <c r="D48" s="35">
        <v>0</v>
      </c>
    </row>
    <row r="49" spans="1:4" x14ac:dyDescent="0.25">
      <c r="A49" s="11" t="s">
        <v>41</v>
      </c>
      <c r="B49" s="33">
        <v>1516</v>
      </c>
      <c r="C49" s="34">
        <v>1516</v>
      </c>
      <c r="D49" s="35">
        <v>0</v>
      </c>
    </row>
    <row r="50" spans="1:4" x14ac:dyDescent="0.25">
      <c r="A50" s="12" t="s">
        <v>42</v>
      </c>
      <c r="B50" s="33">
        <v>730</v>
      </c>
      <c r="C50" s="34">
        <v>0</v>
      </c>
      <c r="D50" s="35">
        <v>730</v>
      </c>
    </row>
    <row r="51" spans="1:4" x14ac:dyDescent="0.25">
      <c r="A51" s="7" t="s">
        <v>1286</v>
      </c>
      <c r="B51" s="25">
        <v>50510</v>
      </c>
      <c r="C51" s="26">
        <v>20955</v>
      </c>
      <c r="D51" s="27">
        <v>29555</v>
      </c>
    </row>
    <row r="52" spans="1:4" x14ac:dyDescent="0.25">
      <c r="A52" s="8" t="s">
        <v>50</v>
      </c>
      <c r="B52" s="33">
        <v>20955</v>
      </c>
      <c r="C52" s="34">
        <v>20955</v>
      </c>
      <c r="D52" s="35">
        <v>0</v>
      </c>
    </row>
    <row r="53" spans="1:4" x14ac:dyDescent="0.25">
      <c r="A53" s="11" t="s">
        <v>51</v>
      </c>
      <c r="B53" s="33">
        <v>20955</v>
      </c>
      <c r="C53" s="34">
        <v>20955</v>
      </c>
      <c r="D53" s="35">
        <v>0</v>
      </c>
    </row>
    <row r="54" spans="1:4" x14ac:dyDescent="0.25">
      <c r="A54" s="12" t="s">
        <v>52</v>
      </c>
      <c r="B54" s="33">
        <v>1441</v>
      </c>
      <c r="C54" s="34">
        <v>0</v>
      </c>
      <c r="D54" s="33">
        <v>1441</v>
      </c>
    </row>
    <row r="55" spans="1:4" x14ac:dyDescent="0.25">
      <c r="A55" s="12" t="s">
        <v>53</v>
      </c>
      <c r="B55" s="33">
        <v>871</v>
      </c>
      <c r="C55" s="34">
        <v>0</v>
      </c>
      <c r="D55" s="33">
        <v>871</v>
      </c>
    </row>
    <row r="56" spans="1:4" x14ac:dyDescent="0.25">
      <c r="A56" s="12" t="s">
        <v>54</v>
      </c>
      <c r="B56" s="33">
        <v>1403</v>
      </c>
      <c r="C56" s="34">
        <v>0</v>
      </c>
      <c r="D56" s="33">
        <v>1403</v>
      </c>
    </row>
    <row r="57" spans="1:4" x14ac:dyDescent="0.25">
      <c r="A57" s="12" t="s">
        <v>55</v>
      </c>
      <c r="B57" s="33">
        <v>1493</v>
      </c>
      <c r="C57" s="34">
        <v>0</v>
      </c>
      <c r="D57" s="33">
        <v>1493</v>
      </c>
    </row>
    <row r="58" spans="1:4" x14ac:dyDescent="0.25">
      <c r="A58" s="12" t="s">
        <v>56</v>
      </c>
      <c r="B58" s="33">
        <v>664</v>
      </c>
      <c r="C58" s="34">
        <v>0</v>
      </c>
      <c r="D58" s="33">
        <v>664</v>
      </c>
    </row>
    <row r="59" spans="1:4" x14ac:dyDescent="0.25">
      <c r="A59" s="12" t="s">
        <v>57</v>
      </c>
      <c r="B59" s="33">
        <v>2014</v>
      </c>
      <c r="C59" s="34">
        <v>0</v>
      </c>
      <c r="D59" s="33">
        <v>2014</v>
      </c>
    </row>
    <row r="60" spans="1:4" x14ac:dyDescent="0.25">
      <c r="A60" s="12" t="s">
        <v>58</v>
      </c>
      <c r="B60" s="33">
        <v>2035</v>
      </c>
      <c r="C60" s="34">
        <v>0</v>
      </c>
      <c r="D60" s="33">
        <v>2035</v>
      </c>
    </row>
    <row r="61" spans="1:4" x14ac:dyDescent="0.25">
      <c r="A61" s="12" t="s">
        <v>59</v>
      </c>
      <c r="B61" s="33">
        <v>1370</v>
      </c>
      <c r="C61" s="34">
        <v>0</v>
      </c>
      <c r="D61" s="33">
        <v>1370</v>
      </c>
    </row>
    <row r="62" spans="1:4" x14ac:dyDescent="0.25">
      <c r="A62" s="12" t="s">
        <v>60</v>
      </c>
      <c r="B62" s="33">
        <v>1052</v>
      </c>
      <c r="C62" s="34">
        <v>0</v>
      </c>
      <c r="D62" s="33">
        <v>1052</v>
      </c>
    </row>
    <row r="63" spans="1:4" x14ac:dyDescent="0.25">
      <c r="A63" s="12" t="s">
        <v>61</v>
      </c>
      <c r="B63" s="33">
        <v>330</v>
      </c>
      <c r="C63" s="34">
        <v>0</v>
      </c>
      <c r="D63" s="33">
        <v>330</v>
      </c>
    </row>
    <row r="64" spans="1:4" x14ac:dyDescent="0.25">
      <c r="A64" s="12" t="s">
        <v>62</v>
      </c>
      <c r="B64" s="33">
        <v>592</v>
      </c>
      <c r="C64" s="34">
        <v>0</v>
      </c>
      <c r="D64" s="33">
        <v>592</v>
      </c>
    </row>
    <row r="65" spans="1:4" x14ac:dyDescent="0.25">
      <c r="A65" s="12" t="s">
        <v>63</v>
      </c>
      <c r="B65" s="33">
        <v>536</v>
      </c>
      <c r="C65" s="34">
        <v>0</v>
      </c>
      <c r="D65" s="33">
        <v>536</v>
      </c>
    </row>
    <row r="66" spans="1:4" x14ac:dyDescent="0.25">
      <c r="A66" s="12" t="s">
        <v>64</v>
      </c>
      <c r="B66" s="33">
        <v>2893</v>
      </c>
      <c r="C66" s="34">
        <v>0</v>
      </c>
      <c r="D66" s="33">
        <v>2893</v>
      </c>
    </row>
    <row r="67" spans="1:4" x14ac:dyDescent="0.25">
      <c r="A67" s="12" t="s">
        <v>65</v>
      </c>
      <c r="B67" s="33">
        <v>2630</v>
      </c>
      <c r="C67" s="34">
        <v>0</v>
      </c>
      <c r="D67" s="33">
        <v>2630</v>
      </c>
    </row>
    <row r="68" spans="1:4" x14ac:dyDescent="0.25">
      <c r="A68" s="12" t="s">
        <v>66</v>
      </c>
      <c r="B68" s="33">
        <v>3035</v>
      </c>
      <c r="C68" s="34">
        <v>0</v>
      </c>
      <c r="D68" s="33">
        <v>3035</v>
      </c>
    </row>
    <row r="69" spans="1:4" x14ac:dyDescent="0.25">
      <c r="A69" s="12" t="s">
        <v>67</v>
      </c>
      <c r="B69" s="33">
        <v>889</v>
      </c>
      <c r="C69" s="34">
        <v>0</v>
      </c>
      <c r="D69" s="33">
        <v>889</v>
      </c>
    </row>
    <row r="70" spans="1:4" x14ac:dyDescent="0.25">
      <c r="A70" s="12" t="s">
        <v>68</v>
      </c>
      <c r="B70" s="33">
        <v>1795</v>
      </c>
      <c r="C70" s="34">
        <v>0</v>
      </c>
      <c r="D70" s="33">
        <v>1795</v>
      </c>
    </row>
    <row r="71" spans="1:4" x14ac:dyDescent="0.25">
      <c r="A71" s="12" t="s">
        <v>70</v>
      </c>
      <c r="B71" s="33">
        <v>739</v>
      </c>
      <c r="C71" s="34">
        <v>0</v>
      </c>
      <c r="D71" s="33">
        <v>739</v>
      </c>
    </row>
    <row r="72" spans="1:4" x14ac:dyDescent="0.25">
      <c r="A72" s="12" t="s">
        <v>71</v>
      </c>
      <c r="B72" s="33">
        <v>1076</v>
      </c>
      <c r="C72" s="34">
        <v>0</v>
      </c>
      <c r="D72" s="33">
        <v>1076</v>
      </c>
    </row>
    <row r="73" spans="1:4" x14ac:dyDescent="0.25">
      <c r="A73" s="12" t="s">
        <v>72</v>
      </c>
      <c r="B73" s="33">
        <v>569</v>
      </c>
      <c r="C73" s="34">
        <v>0</v>
      </c>
      <c r="D73" s="33">
        <v>569</v>
      </c>
    </row>
    <row r="74" spans="1:4" x14ac:dyDescent="0.25">
      <c r="A74" s="12" t="s">
        <v>73</v>
      </c>
      <c r="B74" s="33">
        <v>811</v>
      </c>
      <c r="C74" s="34">
        <v>0</v>
      </c>
      <c r="D74" s="33">
        <v>811</v>
      </c>
    </row>
    <row r="75" spans="1:4" x14ac:dyDescent="0.25">
      <c r="A75" s="12" t="s">
        <v>74</v>
      </c>
      <c r="B75" s="33">
        <v>431</v>
      </c>
      <c r="C75" s="34">
        <v>0</v>
      </c>
      <c r="D75" s="33">
        <v>431</v>
      </c>
    </row>
    <row r="76" spans="1:4" x14ac:dyDescent="0.25">
      <c r="A76" s="12" t="s">
        <v>75</v>
      </c>
      <c r="B76" s="33">
        <v>713</v>
      </c>
      <c r="C76" s="34">
        <v>0</v>
      </c>
      <c r="D76" s="33">
        <v>713</v>
      </c>
    </row>
    <row r="77" spans="1:4" ht="30" x14ac:dyDescent="0.25">
      <c r="A77" s="12" t="s">
        <v>1287</v>
      </c>
      <c r="B77" s="33">
        <v>173</v>
      </c>
      <c r="C77" s="34">
        <v>0</v>
      </c>
      <c r="D77" s="110">
        <v>173</v>
      </c>
    </row>
    <row r="78" spans="1:4" x14ac:dyDescent="0.25">
      <c r="A78" s="7" t="s">
        <v>1288</v>
      </c>
      <c r="B78" s="25">
        <v>8316</v>
      </c>
      <c r="C78" s="26">
        <v>4941</v>
      </c>
      <c r="D78" s="27">
        <v>3375</v>
      </c>
    </row>
    <row r="79" spans="1:4" x14ac:dyDescent="0.25">
      <c r="A79" s="8" t="s">
        <v>76</v>
      </c>
      <c r="B79" s="33">
        <v>4941</v>
      </c>
      <c r="C79" s="34">
        <v>4941</v>
      </c>
      <c r="D79" s="35">
        <v>0</v>
      </c>
    </row>
    <row r="80" spans="1:4" x14ac:dyDescent="0.25">
      <c r="A80" s="11" t="s">
        <v>77</v>
      </c>
      <c r="B80" s="33">
        <v>4941</v>
      </c>
      <c r="C80" s="34">
        <v>4941</v>
      </c>
      <c r="D80" s="35">
        <v>0</v>
      </c>
    </row>
    <row r="81" spans="1:4" x14ac:dyDescent="0.25">
      <c r="A81" s="12" t="s">
        <v>78</v>
      </c>
      <c r="B81" s="33">
        <v>589</v>
      </c>
      <c r="C81" s="34">
        <v>0</v>
      </c>
      <c r="D81" s="33">
        <v>589</v>
      </c>
    </row>
    <row r="82" spans="1:4" x14ac:dyDescent="0.25">
      <c r="A82" s="12" t="s">
        <v>79</v>
      </c>
      <c r="B82" s="33">
        <v>631</v>
      </c>
      <c r="C82" s="34">
        <v>0</v>
      </c>
      <c r="D82" s="33">
        <v>631</v>
      </c>
    </row>
    <row r="83" spans="1:4" x14ac:dyDescent="0.25">
      <c r="A83" s="12" t="s">
        <v>80</v>
      </c>
      <c r="B83" s="33">
        <v>437</v>
      </c>
      <c r="C83" s="34">
        <v>0</v>
      </c>
      <c r="D83" s="33">
        <v>437</v>
      </c>
    </row>
    <row r="84" spans="1:4" x14ac:dyDescent="0.25">
      <c r="A84" s="12" t="s">
        <v>81</v>
      </c>
      <c r="B84" s="33">
        <v>154</v>
      </c>
      <c r="C84" s="34">
        <v>0</v>
      </c>
      <c r="D84" s="33">
        <v>154</v>
      </c>
    </row>
    <row r="85" spans="1:4" x14ac:dyDescent="0.25">
      <c r="A85" s="12" t="s">
        <v>82</v>
      </c>
      <c r="B85" s="33">
        <v>317</v>
      </c>
      <c r="C85" s="34">
        <v>0</v>
      </c>
      <c r="D85" s="33">
        <v>317</v>
      </c>
    </row>
    <row r="86" spans="1:4" x14ac:dyDescent="0.25">
      <c r="A86" s="12" t="s">
        <v>83</v>
      </c>
      <c r="B86" s="33">
        <v>552</v>
      </c>
      <c r="C86" s="34">
        <v>0</v>
      </c>
      <c r="D86" s="33">
        <v>552</v>
      </c>
    </row>
    <row r="87" spans="1:4" x14ac:dyDescent="0.25">
      <c r="A87" s="8" t="s">
        <v>84</v>
      </c>
      <c r="B87" s="39">
        <v>207</v>
      </c>
      <c r="C87" s="34">
        <v>0</v>
      </c>
      <c r="D87" s="39">
        <v>207</v>
      </c>
    </row>
    <row r="88" spans="1:4" x14ac:dyDescent="0.25">
      <c r="A88" s="12" t="s">
        <v>85</v>
      </c>
      <c r="B88" s="33">
        <v>348</v>
      </c>
      <c r="C88" s="34">
        <v>0</v>
      </c>
      <c r="D88" s="33">
        <v>348</v>
      </c>
    </row>
    <row r="89" spans="1:4" x14ac:dyDescent="0.25">
      <c r="A89" s="12" t="s">
        <v>86</v>
      </c>
      <c r="B89" s="33">
        <v>93</v>
      </c>
      <c r="C89" s="34">
        <v>0</v>
      </c>
      <c r="D89" s="33">
        <v>93</v>
      </c>
    </row>
    <row r="90" spans="1:4" ht="30" x14ac:dyDescent="0.25">
      <c r="A90" s="12" t="s">
        <v>87</v>
      </c>
      <c r="B90" s="33">
        <v>47</v>
      </c>
      <c r="C90" s="34">
        <v>0</v>
      </c>
      <c r="D90" s="33">
        <v>47</v>
      </c>
    </row>
    <row r="91" spans="1:4" x14ac:dyDescent="0.25">
      <c r="A91" s="7" t="s">
        <v>1289</v>
      </c>
      <c r="B91" s="25">
        <v>27469</v>
      </c>
      <c r="C91" s="26">
        <v>13499</v>
      </c>
      <c r="D91" s="27">
        <v>13970</v>
      </c>
    </row>
    <row r="92" spans="1:4" x14ac:dyDescent="0.25">
      <c r="A92" s="8" t="s">
        <v>88</v>
      </c>
      <c r="B92" s="33">
        <v>9612</v>
      </c>
      <c r="C92" s="34">
        <v>9604</v>
      </c>
      <c r="D92" s="35">
        <v>8</v>
      </c>
    </row>
    <row r="93" spans="1:4" x14ac:dyDescent="0.25">
      <c r="A93" s="11" t="s">
        <v>89</v>
      </c>
      <c r="B93" s="33">
        <v>9604</v>
      </c>
      <c r="C93" s="34">
        <v>9604</v>
      </c>
      <c r="D93" s="35">
        <v>0</v>
      </c>
    </row>
    <row r="94" spans="1:4" x14ac:dyDescent="0.25">
      <c r="A94" s="8" t="s">
        <v>90</v>
      </c>
      <c r="B94" s="33">
        <v>3971</v>
      </c>
      <c r="C94" s="34">
        <v>3895</v>
      </c>
      <c r="D94" s="35">
        <v>76</v>
      </c>
    </row>
    <row r="95" spans="1:4" x14ac:dyDescent="0.25">
      <c r="A95" s="11" t="s">
        <v>91</v>
      </c>
      <c r="B95" s="33">
        <v>3895</v>
      </c>
      <c r="C95" s="34">
        <v>3895</v>
      </c>
      <c r="D95" s="35">
        <v>0</v>
      </c>
    </row>
    <row r="96" spans="1:4" x14ac:dyDescent="0.25">
      <c r="A96" s="12" t="s">
        <v>92</v>
      </c>
      <c r="B96" s="33">
        <v>909</v>
      </c>
      <c r="C96" s="34">
        <v>0</v>
      </c>
      <c r="D96" s="33">
        <v>909</v>
      </c>
    </row>
    <row r="97" spans="1:4" x14ac:dyDescent="0.25">
      <c r="A97" s="12" t="s">
        <v>93</v>
      </c>
      <c r="B97" s="33">
        <v>1257</v>
      </c>
      <c r="C97" s="34">
        <v>0</v>
      </c>
      <c r="D97" s="33">
        <v>1257</v>
      </c>
    </row>
    <row r="98" spans="1:4" x14ac:dyDescent="0.25">
      <c r="A98" s="12" t="s">
        <v>94</v>
      </c>
      <c r="B98" s="33">
        <v>941</v>
      </c>
      <c r="C98" s="34">
        <v>0</v>
      </c>
      <c r="D98" s="33">
        <v>941</v>
      </c>
    </row>
    <row r="99" spans="1:4" x14ac:dyDescent="0.25">
      <c r="A99" s="12" t="s">
        <v>95</v>
      </c>
      <c r="B99" s="33">
        <v>981</v>
      </c>
      <c r="C99" s="34">
        <v>0</v>
      </c>
      <c r="D99" s="33">
        <v>981</v>
      </c>
    </row>
    <row r="100" spans="1:4" x14ac:dyDescent="0.25">
      <c r="A100" s="12" t="s">
        <v>96</v>
      </c>
      <c r="B100" s="33">
        <v>1817</v>
      </c>
      <c r="C100" s="34">
        <v>0</v>
      </c>
      <c r="D100" s="33">
        <v>1817</v>
      </c>
    </row>
    <row r="101" spans="1:4" x14ac:dyDescent="0.25">
      <c r="A101" s="12" t="s">
        <v>97</v>
      </c>
      <c r="B101" s="33">
        <v>1177</v>
      </c>
      <c r="C101" s="34">
        <v>0</v>
      </c>
      <c r="D101" s="33">
        <v>1177</v>
      </c>
    </row>
    <row r="102" spans="1:4" x14ac:dyDescent="0.25">
      <c r="A102" s="12" t="s">
        <v>98</v>
      </c>
      <c r="B102" s="33">
        <v>577</v>
      </c>
      <c r="C102" s="34">
        <v>0</v>
      </c>
      <c r="D102" s="33">
        <v>577</v>
      </c>
    </row>
    <row r="103" spans="1:4" x14ac:dyDescent="0.25">
      <c r="A103" s="12" t="s">
        <v>99</v>
      </c>
      <c r="B103" s="33">
        <v>879</v>
      </c>
      <c r="C103" s="34">
        <v>0</v>
      </c>
      <c r="D103" s="33">
        <v>879</v>
      </c>
    </row>
    <row r="104" spans="1:4" x14ac:dyDescent="0.25">
      <c r="A104" s="12" t="s">
        <v>100</v>
      </c>
      <c r="B104" s="33">
        <v>2049</v>
      </c>
      <c r="C104" s="34">
        <v>0</v>
      </c>
      <c r="D104" s="33">
        <v>2049</v>
      </c>
    </row>
    <row r="105" spans="1:4" x14ac:dyDescent="0.25">
      <c r="A105" s="12" t="s">
        <v>101</v>
      </c>
      <c r="B105" s="33">
        <v>1118</v>
      </c>
      <c r="C105" s="34">
        <v>0</v>
      </c>
      <c r="D105" s="33">
        <v>1118</v>
      </c>
    </row>
    <row r="106" spans="1:4" x14ac:dyDescent="0.25">
      <c r="A106" s="12" t="s">
        <v>102</v>
      </c>
      <c r="B106" s="33">
        <v>943</v>
      </c>
      <c r="C106" s="34">
        <v>0</v>
      </c>
      <c r="D106" s="33">
        <v>943</v>
      </c>
    </row>
    <row r="107" spans="1:4" x14ac:dyDescent="0.25">
      <c r="A107" s="12" t="s">
        <v>103</v>
      </c>
      <c r="B107" s="33">
        <v>954</v>
      </c>
      <c r="C107" s="34">
        <v>0</v>
      </c>
      <c r="D107" s="33">
        <v>954</v>
      </c>
    </row>
    <row r="108" spans="1:4" x14ac:dyDescent="0.25">
      <c r="A108" s="12" t="s">
        <v>104</v>
      </c>
      <c r="B108" s="33">
        <v>284</v>
      </c>
      <c r="C108" s="34">
        <v>0</v>
      </c>
      <c r="D108" s="33">
        <v>284</v>
      </c>
    </row>
    <row r="109" spans="1:4" ht="30" x14ac:dyDescent="0.25">
      <c r="A109" s="7" t="s">
        <v>1290</v>
      </c>
      <c r="B109" s="25">
        <v>12672</v>
      </c>
      <c r="C109" s="26">
        <v>0</v>
      </c>
      <c r="D109" s="25">
        <v>12672</v>
      </c>
    </row>
    <row r="110" spans="1:4" x14ac:dyDescent="0.25">
      <c r="A110" s="12" t="s">
        <v>106</v>
      </c>
      <c r="B110" s="33">
        <v>1517</v>
      </c>
      <c r="C110" s="34">
        <v>0</v>
      </c>
      <c r="D110" s="33">
        <v>1517</v>
      </c>
    </row>
    <row r="111" spans="1:4" x14ac:dyDescent="0.25">
      <c r="A111" s="12" t="s">
        <v>107</v>
      </c>
      <c r="B111" s="33">
        <v>471</v>
      </c>
      <c r="C111" s="34">
        <v>0</v>
      </c>
      <c r="D111" s="33">
        <v>471</v>
      </c>
    </row>
    <row r="112" spans="1:4" x14ac:dyDescent="0.25">
      <c r="A112" s="12" t="s">
        <v>108</v>
      </c>
      <c r="B112" s="33">
        <v>241</v>
      </c>
      <c r="C112" s="34">
        <v>0</v>
      </c>
      <c r="D112" s="33">
        <v>241</v>
      </c>
    </row>
    <row r="113" spans="1:4" x14ac:dyDescent="0.25">
      <c r="A113" s="12" t="s">
        <v>109</v>
      </c>
      <c r="B113" s="33">
        <v>2620</v>
      </c>
      <c r="C113" s="34">
        <v>0</v>
      </c>
      <c r="D113" s="33">
        <v>2620</v>
      </c>
    </row>
    <row r="114" spans="1:4" x14ac:dyDescent="0.25">
      <c r="A114" s="12" t="s">
        <v>110</v>
      </c>
      <c r="B114" s="33">
        <v>1239</v>
      </c>
      <c r="C114" s="34">
        <v>0</v>
      </c>
      <c r="D114" s="33">
        <v>1239</v>
      </c>
    </row>
    <row r="115" spans="1:4" x14ac:dyDescent="0.25">
      <c r="A115" s="12" t="s">
        <v>112</v>
      </c>
      <c r="B115" s="33">
        <v>659</v>
      </c>
      <c r="C115" s="34">
        <v>0</v>
      </c>
      <c r="D115" s="33">
        <v>659</v>
      </c>
    </row>
    <row r="116" spans="1:4" x14ac:dyDescent="0.25">
      <c r="A116" s="12" t="s">
        <v>113</v>
      </c>
      <c r="B116" s="33">
        <v>1389</v>
      </c>
      <c r="C116" s="34">
        <v>0</v>
      </c>
      <c r="D116" s="33">
        <v>1389</v>
      </c>
    </row>
    <row r="117" spans="1:4" x14ac:dyDescent="0.25">
      <c r="A117" s="12" t="s">
        <v>114</v>
      </c>
      <c r="B117" s="33">
        <v>1660</v>
      </c>
      <c r="C117" s="34">
        <v>0</v>
      </c>
      <c r="D117" s="33">
        <v>1660</v>
      </c>
    </row>
    <row r="118" spans="1:4" x14ac:dyDescent="0.25">
      <c r="A118" s="12" t="s">
        <v>115</v>
      </c>
      <c r="B118" s="33">
        <v>491</v>
      </c>
      <c r="C118" s="34">
        <v>0</v>
      </c>
      <c r="D118" s="33">
        <v>491</v>
      </c>
    </row>
    <row r="119" spans="1:4" x14ac:dyDescent="0.25">
      <c r="A119" s="12" t="s">
        <v>116</v>
      </c>
      <c r="B119" s="33">
        <v>1627</v>
      </c>
      <c r="C119" s="34">
        <v>0</v>
      </c>
      <c r="D119" s="33">
        <v>1627</v>
      </c>
    </row>
    <row r="120" spans="1:4" x14ac:dyDescent="0.25">
      <c r="A120" s="12" t="s">
        <v>117</v>
      </c>
      <c r="B120" s="33">
        <v>758</v>
      </c>
      <c r="C120" s="34">
        <v>0</v>
      </c>
      <c r="D120" s="33">
        <v>758</v>
      </c>
    </row>
    <row r="121" spans="1:4" ht="30" x14ac:dyDescent="0.25">
      <c r="A121" s="7" t="s">
        <v>1291</v>
      </c>
      <c r="B121" s="25">
        <v>132744</v>
      </c>
      <c r="C121" s="26">
        <v>33885</v>
      </c>
      <c r="D121" s="35">
        <v>98859</v>
      </c>
    </row>
    <row r="122" spans="1:4" x14ac:dyDescent="0.25">
      <c r="A122" s="8" t="s">
        <v>119</v>
      </c>
      <c r="B122" s="33">
        <v>3016</v>
      </c>
      <c r="C122" s="34">
        <v>2781</v>
      </c>
      <c r="D122" s="35">
        <v>235</v>
      </c>
    </row>
    <row r="123" spans="1:4" x14ac:dyDescent="0.25">
      <c r="A123" s="11" t="s">
        <v>120</v>
      </c>
      <c r="B123" s="33">
        <v>2781</v>
      </c>
      <c r="C123" s="34">
        <v>2781</v>
      </c>
      <c r="D123" s="35">
        <v>0</v>
      </c>
    </row>
    <row r="124" spans="1:4" x14ac:dyDescent="0.25">
      <c r="A124" s="8" t="s">
        <v>121</v>
      </c>
      <c r="B124" s="33">
        <v>2156</v>
      </c>
      <c r="C124" s="34">
        <v>1963</v>
      </c>
      <c r="D124" s="35">
        <v>193</v>
      </c>
    </row>
    <row r="125" spans="1:4" x14ac:dyDescent="0.25">
      <c r="A125" s="11" t="s">
        <v>122</v>
      </c>
      <c r="B125" s="33">
        <v>1963</v>
      </c>
      <c r="C125" s="34">
        <v>1963</v>
      </c>
      <c r="D125" s="35">
        <v>0</v>
      </c>
    </row>
    <row r="126" spans="1:4" x14ac:dyDescent="0.25">
      <c r="A126" s="8" t="s">
        <v>123</v>
      </c>
      <c r="B126" s="33">
        <v>32525</v>
      </c>
      <c r="C126" s="34">
        <v>29141</v>
      </c>
      <c r="D126" s="35">
        <v>3384</v>
      </c>
    </row>
    <row r="127" spans="1:4" x14ac:dyDescent="0.25">
      <c r="A127" s="11" t="s">
        <v>124</v>
      </c>
      <c r="B127" s="33">
        <v>29141</v>
      </c>
      <c r="C127" s="34">
        <v>29141</v>
      </c>
      <c r="D127" s="35">
        <v>0</v>
      </c>
    </row>
    <row r="128" spans="1:4" x14ac:dyDescent="0.25">
      <c r="A128" s="12" t="s">
        <v>125</v>
      </c>
      <c r="B128" s="33">
        <v>1848</v>
      </c>
      <c r="C128" s="34">
        <v>0</v>
      </c>
      <c r="D128" s="33">
        <v>1848</v>
      </c>
    </row>
    <row r="129" spans="1:4" x14ac:dyDescent="0.25">
      <c r="A129" s="12" t="s">
        <v>126</v>
      </c>
      <c r="B129" s="33">
        <v>1606</v>
      </c>
      <c r="C129" s="34">
        <v>0</v>
      </c>
      <c r="D129" s="33">
        <v>1606</v>
      </c>
    </row>
    <row r="130" spans="1:4" x14ac:dyDescent="0.25">
      <c r="A130" s="12" t="s">
        <v>127</v>
      </c>
      <c r="B130" s="33">
        <v>3799</v>
      </c>
      <c r="C130" s="34">
        <v>0</v>
      </c>
      <c r="D130" s="33">
        <v>3799</v>
      </c>
    </row>
    <row r="131" spans="1:4" x14ac:dyDescent="0.25">
      <c r="A131" s="12" t="s">
        <v>128</v>
      </c>
      <c r="B131" s="33">
        <v>2329</v>
      </c>
      <c r="C131" s="34">
        <v>0</v>
      </c>
      <c r="D131" s="33">
        <v>2329</v>
      </c>
    </row>
    <row r="132" spans="1:4" x14ac:dyDescent="0.25">
      <c r="A132" s="12" t="s">
        <v>129</v>
      </c>
      <c r="B132" s="33">
        <v>2237</v>
      </c>
      <c r="C132" s="34">
        <v>0</v>
      </c>
      <c r="D132" s="33">
        <v>2237</v>
      </c>
    </row>
    <row r="133" spans="1:4" x14ac:dyDescent="0.25">
      <c r="A133" s="12" t="s">
        <v>130</v>
      </c>
      <c r="B133" s="33">
        <v>7294</v>
      </c>
      <c r="C133" s="34">
        <v>0</v>
      </c>
      <c r="D133" s="33">
        <v>7294</v>
      </c>
    </row>
    <row r="134" spans="1:4" x14ac:dyDescent="0.25">
      <c r="A134" s="12" t="s">
        <v>131</v>
      </c>
      <c r="B134" s="33">
        <v>1726</v>
      </c>
      <c r="C134" s="34">
        <v>0</v>
      </c>
      <c r="D134" s="33">
        <v>1726</v>
      </c>
    </row>
    <row r="135" spans="1:4" x14ac:dyDescent="0.25">
      <c r="A135" s="12" t="s">
        <v>132</v>
      </c>
      <c r="B135" s="33">
        <v>4483</v>
      </c>
      <c r="C135" s="34">
        <v>0</v>
      </c>
      <c r="D135" s="33">
        <v>4483</v>
      </c>
    </row>
    <row r="136" spans="1:4" x14ac:dyDescent="0.25">
      <c r="A136" s="12" t="s">
        <v>133</v>
      </c>
      <c r="B136" s="33">
        <v>13290</v>
      </c>
      <c r="C136" s="34">
        <v>0</v>
      </c>
      <c r="D136" s="33">
        <v>13290</v>
      </c>
    </row>
    <row r="137" spans="1:4" x14ac:dyDescent="0.25">
      <c r="A137" s="12" t="s">
        <v>134</v>
      </c>
      <c r="B137" s="33">
        <v>1072</v>
      </c>
      <c r="C137" s="34">
        <v>0</v>
      </c>
      <c r="D137" s="33">
        <v>1072</v>
      </c>
    </row>
    <row r="138" spans="1:4" x14ac:dyDescent="0.25">
      <c r="A138" s="12" t="s">
        <v>135</v>
      </c>
      <c r="B138" s="33">
        <v>8930</v>
      </c>
      <c r="C138" s="34">
        <v>0</v>
      </c>
      <c r="D138" s="33">
        <v>8930</v>
      </c>
    </row>
    <row r="139" spans="1:4" x14ac:dyDescent="0.25">
      <c r="A139" s="12" t="s">
        <v>136</v>
      </c>
      <c r="B139" s="33">
        <v>19492</v>
      </c>
      <c r="C139" s="34">
        <v>0</v>
      </c>
      <c r="D139" s="33">
        <v>19492</v>
      </c>
    </row>
    <row r="140" spans="1:4" x14ac:dyDescent="0.25">
      <c r="A140" s="12" t="s">
        <v>137</v>
      </c>
      <c r="B140" s="33">
        <v>2448</v>
      </c>
      <c r="C140" s="34">
        <v>0</v>
      </c>
      <c r="D140" s="33">
        <v>2448</v>
      </c>
    </row>
    <row r="141" spans="1:4" x14ac:dyDescent="0.25">
      <c r="A141" s="12" t="s">
        <v>138</v>
      </c>
      <c r="B141" s="33">
        <v>2977</v>
      </c>
      <c r="C141" s="34">
        <v>0</v>
      </c>
      <c r="D141" s="33">
        <v>2977</v>
      </c>
    </row>
    <row r="142" spans="1:4" x14ac:dyDescent="0.25">
      <c r="A142" s="12" t="s">
        <v>139</v>
      </c>
      <c r="B142" s="33">
        <v>6861</v>
      </c>
      <c r="C142" s="34">
        <v>0</v>
      </c>
      <c r="D142" s="33">
        <v>6861</v>
      </c>
    </row>
    <row r="143" spans="1:4" x14ac:dyDescent="0.25">
      <c r="A143" s="12" t="s">
        <v>140</v>
      </c>
      <c r="B143" s="33">
        <v>10613</v>
      </c>
      <c r="C143" s="34">
        <v>0</v>
      </c>
      <c r="D143" s="33">
        <v>10613</v>
      </c>
    </row>
    <row r="144" spans="1:4" x14ac:dyDescent="0.25">
      <c r="A144" s="8" t="s">
        <v>141</v>
      </c>
      <c r="B144" s="39">
        <v>1721</v>
      </c>
      <c r="C144" s="34">
        <v>0</v>
      </c>
      <c r="D144" s="39">
        <v>1721</v>
      </c>
    </row>
    <row r="145" spans="1:4" x14ac:dyDescent="0.25">
      <c r="A145" s="12" t="s">
        <v>142</v>
      </c>
      <c r="B145" s="33">
        <v>2321</v>
      </c>
      <c r="C145" s="34">
        <v>0</v>
      </c>
      <c r="D145" s="33">
        <v>2321</v>
      </c>
    </row>
    <row r="146" spans="1:4" x14ac:dyDescent="0.25">
      <c r="A146" s="7" t="s">
        <v>1292</v>
      </c>
      <c r="B146" s="25">
        <v>16619</v>
      </c>
      <c r="C146" s="26">
        <v>10909</v>
      </c>
      <c r="D146" s="27">
        <v>5710</v>
      </c>
    </row>
    <row r="147" spans="1:4" x14ac:dyDescent="0.25">
      <c r="A147" s="8" t="s">
        <v>143</v>
      </c>
      <c r="B147" s="33">
        <v>28</v>
      </c>
      <c r="C147" s="34">
        <v>28</v>
      </c>
      <c r="D147" s="35">
        <v>0</v>
      </c>
    </row>
    <row r="148" spans="1:4" x14ac:dyDescent="0.25">
      <c r="A148" s="11" t="s">
        <v>144</v>
      </c>
      <c r="B148" s="33">
        <v>28</v>
      </c>
      <c r="C148" s="34">
        <v>28</v>
      </c>
      <c r="D148" s="35">
        <v>0</v>
      </c>
    </row>
    <row r="149" spans="1:4" x14ac:dyDescent="0.25">
      <c r="A149" s="8" t="s">
        <v>145</v>
      </c>
      <c r="B149" s="33">
        <v>6269</v>
      </c>
      <c r="C149" s="34">
        <v>6112</v>
      </c>
      <c r="D149" s="35">
        <v>157</v>
      </c>
    </row>
    <row r="150" spans="1:4" x14ac:dyDescent="0.25">
      <c r="A150" s="11" t="s">
        <v>146</v>
      </c>
      <c r="B150" s="33">
        <v>6112</v>
      </c>
      <c r="C150" s="34">
        <v>6112</v>
      </c>
      <c r="D150" s="35">
        <v>0</v>
      </c>
    </row>
    <row r="151" spans="1:4" x14ac:dyDescent="0.25">
      <c r="A151" s="8" t="s">
        <v>147</v>
      </c>
      <c r="B151" s="33">
        <v>5063</v>
      </c>
      <c r="C151" s="34">
        <v>4769</v>
      </c>
      <c r="D151" s="35">
        <v>294</v>
      </c>
    </row>
    <row r="152" spans="1:4" x14ac:dyDescent="0.25">
      <c r="A152" s="11" t="s">
        <v>148</v>
      </c>
      <c r="B152" s="33">
        <v>4769</v>
      </c>
      <c r="C152" s="34">
        <v>4769</v>
      </c>
      <c r="D152" s="35">
        <v>0</v>
      </c>
    </row>
    <row r="153" spans="1:4" x14ac:dyDescent="0.25">
      <c r="A153" s="12" t="s">
        <v>149</v>
      </c>
      <c r="B153" s="33">
        <v>2650</v>
      </c>
      <c r="C153" s="34">
        <v>0</v>
      </c>
      <c r="D153" s="33">
        <v>2650</v>
      </c>
    </row>
    <row r="154" spans="1:4" x14ac:dyDescent="0.25">
      <c r="A154" s="12" t="s">
        <v>150</v>
      </c>
      <c r="B154" s="33">
        <v>305</v>
      </c>
      <c r="C154" s="34">
        <v>0</v>
      </c>
      <c r="D154" s="33">
        <v>305</v>
      </c>
    </row>
    <row r="155" spans="1:4" x14ac:dyDescent="0.25">
      <c r="A155" s="12" t="s">
        <v>151</v>
      </c>
      <c r="B155" s="33">
        <v>120</v>
      </c>
      <c r="C155" s="34">
        <v>0</v>
      </c>
      <c r="D155" s="33">
        <v>120</v>
      </c>
    </row>
    <row r="156" spans="1:4" x14ac:dyDescent="0.25">
      <c r="A156" s="12" t="s">
        <v>152</v>
      </c>
      <c r="B156" s="33">
        <v>899</v>
      </c>
      <c r="C156" s="34">
        <v>0</v>
      </c>
      <c r="D156" s="33">
        <v>899</v>
      </c>
    </row>
    <row r="157" spans="1:4" x14ac:dyDescent="0.25">
      <c r="A157" s="12" t="s">
        <v>153</v>
      </c>
      <c r="B157" s="33">
        <v>1042</v>
      </c>
      <c r="C157" s="34">
        <v>0</v>
      </c>
      <c r="D157" s="33">
        <v>1042</v>
      </c>
    </row>
    <row r="158" spans="1:4" x14ac:dyDescent="0.25">
      <c r="A158" s="12" t="s">
        <v>154</v>
      </c>
      <c r="B158" s="33">
        <v>243</v>
      </c>
      <c r="C158" s="34">
        <v>0</v>
      </c>
      <c r="D158" s="33">
        <v>243</v>
      </c>
    </row>
    <row r="159" spans="1:4" ht="30" x14ac:dyDescent="0.25">
      <c r="A159" s="12" t="s">
        <v>156</v>
      </c>
      <c r="B159" s="33">
        <v>0</v>
      </c>
      <c r="C159" s="34">
        <v>0</v>
      </c>
      <c r="D159" s="33">
        <v>0</v>
      </c>
    </row>
    <row r="160" spans="1:4" x14ac:dyDescent="0.25">
      <c r="A160" s="7" t="s">
        <v>1293</v>
      </c>
      <c r="B160" s="25">
        <v>3318</v>
      </c>
      <c r="C160" s="26">
        <v>0</v>
      </c>
      <c r="D160" s="25">
        <v>3318</v>
      </c>
    </row>
    <row r="161" spans="1:4" x14ac:dyDescent="0.25">
      <c r="A161" s="12" t="s">
        <v>157</v>
      </c>
      <c r="B161" s="33">
        <v>2101</v>
      </c>
      <c r="C161" s="34">
        <v>0</v>
      </c>
      <c r="D161" s="33">
        <v>2101</v>
      </c>
    </row>
    <row r="162" spans="1:4" x14ac:dyDescent="0.25">
      <c r="A162" s="12" t="s">
        <v>158</v>
      </c>
      <c r="B162" s="33">
        <v>448</v>
      </c>
      <c r="C162" s="34">
        <v>0</v>
      </c>
      <c r="D162" s="33">
        <v>448</v>
      </c>
    </row>
    <row r="163" spans="1:4" x14ac:dyDescent="0.25">
      <c r="A163" s="12" t="s">
        <v>159</v>
      </c>
      <c r="B163" s="33">
        <v>356</v>
      </c>
      <c r="C163" s="34">
        <v>0</v>
      </c>
      <c r="D163" s="33">
        <v>356</v>
      </c>
    </row>
    <row r="164" spans="1:4" x14ac:dyDescent="0.25">
      <c r="A164" s="12" t="s">
        <v>160</v>
      </c>
      <c r="B164" s="33">
        <v>413</v>
      </c>
      <c r="C164" s="34">
        <v>0</v>
      </c>
      <c r="D164" s="33">
        <v>413</v>
      </c>
    </row>
    <row r="165" spans="1:4" x14ac:dyDescent="0.25">
      <c r="A165" s="7" t="s">
        <v>1294</v>
      </c>
      <c r="B165" s="25">
        <v>16742</v>
      </c>
      <c r="C165" s="26">
        <v>6819</v>
      </c>
      <c r="D165" s="27">
        <v>9923</v>
      </c>
    </row>
    <row r="166" spans="1:4" x14ac:dyDescent="0.25">
      <c r="A166" s="8" t="s">
        <v>161</v>
      </c>
      <c r="B166" s="33">
        <v>6819</v>
      </c>
      <c r="C166" s="34">
        <v>6819</v>
      </c>
      <c r="D166" s="35">
        <v>0</v>
      </c>
    </row>
    <row r="167" spans="1:4" x14ac:dyDescent="0.25">
      <c r="A167" s="11" t="s">
        <v>162</v>
      </c>
      <c r="B167" s="33">
        <v>6819</v>
      </c>
      <c r="C167" s="34">
        <v>6819</v>
      </c>
      <c r="D167" s="35">
        <v>0</v>
      </c>
    </row>
    <row r="168" spans="1:4" x14ac:dyDescent="0.25">
      <c r="A168" s="12" t="s">
        <v>163</v>
      </c>
      <c r="B168" s="33">
        <v>1083</v>
      </c>
      <c r="C168" s="34">
        <v>0</v>
      </c>
      <c r="D168" s="33">
        <v>1083</v>
      </c>
    </row>
    <row r="169" spans="1:4" x14ac:dyDescent="0.25">
      <c r="A169" s="12" t="s">
        <v>164</v>
      </c>
      <c r="B169" s="33">
        <v>414</v>
      </c>
      <c r="C169" s="34">
        <v>0</v>
      </c>
      <c r="D169" s="33">
        <v>414</v>
      </c>
    </row>
    <row r="170" spans="1:4" x14ac:dyDescent="0.25">
      <c r="A170" s="12" t="s">
        <v>165</v>
      </c>
      <c r="B170" s="33">
        <v>940</v>
      </c>
      <c r="C170" s="34">
        <v>0</v>
      </c>
      <c r="D170" s="33">
        <v>940</v>
      </c>
    </row>
    <row r="171" spans="1:4" x14ac:dyDescent="0.25">
      <c r="A171" s="12" t="s">
        <v>166</v>
      </c>
      <c r="B171" s="33">
        <v>200</v>
      </c>
      <c r="C171" s="34">
        <v>0</v>
      </c>
      <c r="D171" s="33">
        <v>200</v>
      </c>
    </row>
    <row r="172" spans="1:4" x14ac:dyDescent="0.25">
      <c r="A172" s="12" t="s">
        <v>167</v>
      </c>
      <c r="B172" s="33">
        <v>958</v>
      </c>
      <c r="C172" s="34">
        <v>0</v>
      </c>
      <c r="D172" s="33">
        <v>958</v>
      </c>
    </row>
    <row r="173" spans="1:4" x14ac:dyDescent="0.25">
      <c r="A173" s="12" t="s">
        <v>168</v>
      </c>
      <c r="B173" s="33">
        <v>226</v>
      </c>
      <c r="C173" s="34">
        <v>0</v>
      </c>
      <c r="D173" s="33">
        <v>226</v>
      </c>
    </row>
    <row r="174" spans="1:4" x14ac:dyDescent="0.25">
      <c r="A174" s="12" t="s">
        <v>169</v>
      </c>
      <c r="B174" s="33">
        <v>832</v>
      </c>
      <c r="C174" s="34">
        <v>0</v>
      </c>
      <c r="D174" s="33">
        <v>832</v>
      </c>
    </row>
    <row r="175" spans="1:4" x14ac:dyDescent="0.25">
      <c r="A175" s="12" t="s">
        <v>170</v>
      </c>
      <c r="B175" s="33">
        <v>264</v>
      </c>
      <c r="C175" s="34">
        <v>0</v>
      </c>
      <c r="D175" s="33">
        <v>264</v>
      </c>
    </row>
    <row r="176" spans="1:4" x14ac:dyDescent="0.25">
      <c r="A176" s="12" t="s">
        <v>171</v>
      </c>
      <c r="B176" s="33">
        <v>415</v>
      </c>
      <c r="C176" s="34">
        <v>0</v>
      </c>
      <c r="D176" s="33">
        <v>415</v>
      </c>
    </row>
    <row r="177" spans="1:4" x14ac:dyDescent="0.25">
      <c r="A177" s="12" t="s">
        <v>127</v>
      </c>
      <c r="B177" s="33">
        <v>540</v>
      </c>
      <c r="C177" s="34">
        <v>0</v>
      </c>
      <c r="D177" s="33">
        <v>540</v>
      </c>
    </row>
    <row r="178" spans="1:4" x14ac:dyDescent="0.25">
      <c r="A178" s="12" t="s">
        <v>172</v>
      </c>
      <c r="B178" s="33">
        <v>1493</v>
      </c>
      <c r="C178" s="34">
        <v>0</v>
      </c>
      <c r="D178" s="33">
        <v>1493</v>
      </c>
    </row>
    <row r="179" spans="1:4" x14ac:dyDescent="0.25">
      <c r="A179" s="12" t="s">
        <v>173</v>
      </c>
      <c r="B179" s="33">
        <v>1197</v>
      </c>
      <c r="C179" s="34">
        <v>0</v>
      </c>
      <c r="D179" s="33">
        <v>1197</v>
      </c>
    </row>
    <row r="180" spans="1:4" x14ac:dyDescent="0.25">
      <c r="A180" s="12" t="s">
        <v>174</v>
      </c>
      <c r="B180" s="33">
        <v>1361</v>
      </c>
      <c r="C180" s="34">
        <v>0</v>
      </c>
      <c r="D180" s="33">
        <v>1361</v>
      </c>
    </row>
    <row r="181" spans="1:4" x14ac:dyDescent="0.25">
      <c r="A181" s="7" t="s">
        <v>1295</v>
      </c>
      <c r="B181" s="25">
        <v>17257</v>
      </c>
      <c r="C181" s="26">
        <v>13101</v>
      </c>
      <c r="D181" s="27">
        <v>4156</v>
      </c>
    </row>
    <row r="182" spans="1:4" x14ac:dyDescent="0.25">
      <c r="A182" s="8" t="s">
        <v>175</v>
      </c>
      <c r="B182" s="33">
        <v>11974</v>
      </c>
      <c r="C182" s="34">
        <v>11046</v>
      </c>
      <c r="D182" s="35">
        <v>928</v>
      </c>
    </row>
    <row r="183" spans="1:4" x14ac:dyDescent="0.25">
      <c r="A183" s="11" t="s">
        <v>176</v>
      </c>
      <c r="B183" s="33">
        <v>11046</v>
      </c>
      <c r="C183" s="34">
        <v>11046</v>
      </c>
      <c r="D183" s="35">
        <v>0</v>
      </c>
    </row>
    <row r="184" spans="1:4" x14ac:dyDescent="0.25">
      <c r="A184" s="8" t="s">
        <v>177</v>
      </c>
      <c r="B184" s="33">
        <v>2180</v>
      </c>
      <c r="C184" s="34">
        <v>2055</v>
      </c>
      <c r="D184" s="35">
        <v>125</v>
      </c>
    </row>
    <row r="185" spans="1:4" x14ac:dyDescent="0.25">
      <c r="A185" s="11" t="s">
        <v>178</v>
      </c>
      <c r="B185" s="33">
        <v>2055</v>
      </c>
      <c r="C185" s="34">
        <v>2055</v>
      </c>
      <c r="D185" s="35">
        <v>0</v>
      </c>
    </row>
    <row r="186" spans="1:4" x14ac:dyDescent="0.25">
      <c r="A186" s="12" t="s">
        <v>179</v>
      </c>
      <c r="B186" s="33">
        <v>565</v>
      </c>
      <c r="C186" s="34">
        <v>0</v>
      </c>
      <c r="D186" s="33">
        <v>565</v>
      </c>
    </row>
    <row r="187" spans="1:4" x14ac:dyDescent="0.25">
      <c r="A187" s="12" t="s">
        <v>180</v>
      </c>
      <c r="B187" s="33">
        <v>214</v>
      </c>
      <c r="C187" s="34">
        <v>0</v>
      </c>
      <c r="D187" s="33">
        <v>214</v>
      </c>
    </row>
    <row r="188" spans="1:4" x14ac:dyDescent="0.25">
      <c r="A188" s="12" t="s">
        <v>182</v>
      </c>
      <c r="B188" s="33">
        <v>182</v>
      </c>
      <c r="C188" s="34">
        <v>0</v>
      </c>
      <c r="D188" s="33">
        <v>182</v>
      </c>
    </row>
    <row r="189" spans="1:4" x14ac:dyDescent="0.25">
      <c r="A189" s="12" t="s">
        <v>183</v>
      </c>
      <c r="B189" s="33">
        <v>323</v>
      </c>
      <c r="C189" s="34">
        <v>0</v>
      </c>
      <c r="D189" s="33">
        <v>323</v>
      </c>
    </row>
    <row r="190" spans="1:4" x14ac:dyDescent="0.25">
      <c r="A190" s="12" t="s">
        <v>184</v>
      </c>
      <c r="B190" s="33">
        <v>696</v>
      </c>
      <c r="C190" s="34">
        <v>0</v>
      </c>
      <c r="D190" s="33">
        <v>696</v>
      </c>
    </row>
    <row r="191" spans="1:4" x14ac:dyDescent="0.25">
      <c r="A191" s="12" t="s">
        <v>154</v>
      </c>
      <c r="B191" s="33">
        <v>114</v>
      </c>
      <c r="C191" s="34">
        <v>0</v>
      </c>
      <c r="D191" s="33">
        <v>114</v>
      </c>
    </row>
    <row r="192" spans="1:4" x14ac:dyDescent="0.25">
      <c r="A192" s="12" t="s">
        <v>186</v>
      </c>
      <c r="B192" s="33">
        <v>377</v>
      </c>
      <c r="C192" s="34">
        <v>0</v>
      </c>
      <c r="D192" s="33">
        <v>377</v>
      </c>
    </row>
    <row r="193" spans="1:4" x14ac:dyDescent="0.25">
      <c r="A193" s="12" t="s">
        <v>187</v>
      </c>
      <c r="B193" s="33">
        <v>542</v>
      </c>
      <c r="C193" s="34">
        <v>0</v>
      </c>
      <c r="D193" s="33">
        <v>542</v>
      </c>
    </row>
    <row r="194" spans="1:4" ht="30" x14ac:dyDescent="0.25">
      <c r="A194" s="12" t="s">
        <v>1094</v>
      </c>
      <c r="B194" s="98">
        <v>90</v>
      </c>
      <c r="C194" s="34">
        <v>0</v>
      </c>
      <c r="D194" s="98">
        <v>90</v>
      </c>
    </row>
    <row r="195" spans="1:4" x14ac:dyDescent="0.25">
      <c r="A195" s="7" t="s">
        <v>1296</v>
      </c>
      <c r="B195" s="25">
        <v>27764</v>
      </c>
      <c r="C195" s="26">
        <v>9402</v>
      </c>
      <c r="D195" s="27">
        <v>18362</v>
      </c>
    </row>
    <row r="196" spans="1:4" x14ac:dyDescent="0.25">
      <c r="A196" s="8" t="s">
        <v>189</v>
      </c>
      <c r="B196" s="33">
        <v>9402</v>
      </c>
      <c r="C196" s="34">
        <v>9402</v>
      </c>
      <c r="D196" s="35">
        <v>0</v>
      </c>
    </row>
    <row r="197" spans="1:4" x14ac:dyDescent="0.25">
      <c r="A197" s="11" t="s">
        <v>190</v>
      </c>
      <c r="B197" s="33">
        <v>9402</v>
      </c>
      <c r="C197" s="34">
        <v>9402</v>
      </c>
      <c r="D197" s="35">
        <v>0</v>
      </c>
    </row>
    <row r="198" spans="1:4" x14ac:dyDescent="0.25">
      <c r="A198" s="12" t="s">
        <v>191</v>
      </c>
      <c r="B198" s="33">
        <v>596</v>
      </c>
      <c r="C198" s="34">
        <v>0</v>
      </c>
      <c r="D198" s="33">
        <v>596</v>
      </c>
    </row>
    <row r="199" spans="1:4" x14ac:dyDescent="0.25">
      <c r="A199" s="12" t="s">
        <v>192</v>
      </c>
      <c r="B199" s="33">
        <v>1079</v>
      </c>
      <c r="C199" s="34">
        <v>0</v>
      </c>
      <c r="D199" s="33">
        <v>1079</v>
      </c>
    </row>
    <row r="200" spans="1:4" x14ac:dyDescent="0.25">
      <c r="A200" s="8" t="s">
        <v>193</v>
      </c>
      <c r="B200" s="39">
        <v>1475</v>
      </c>
      <c r="C200" s="34">
        <v>0</v>
      </c>
      <c r="D200" s="39">
        <v>1475</v>
      </c>
    </row>
    <row r="201" spans="1:4" x14ac:dyDescent="0.25">
      <c r="A201" s="12" t="s">
        <v>194</v>
      </c>
      <c r="B201" s="33">
        <v>295</v>
      </c>
      <c r="C201" s="34">
        <v>0</v>
      </c>
      <c r="D201" s="33">
        <v>295</v>
      </c>
    </row>
    <row r="202" spans="1:4" x14ac:dyDescent="0.25">
      <c r="A202" s="12" t="s">
        <v>195</v>
      </c>
      <c r="B202" s="33">
        <v>2166</v>
      </c>
      <c r="C202" s="34">
        <v>0</v>
      </c>
      <c r="D202" s="33">
        <v>2166</v>
      </c>
    </row>
    <row r="203" spans="1:4" x14ac:dyDescent="0.25">
      <c r="A203" s="12" t="s">
        <v>196</v>
      </c>
      <c r="B203" s="33">
        <v>1117</v>
      </c>
      <c r="C203" s="34">
        <v>0</v>
      </c>
      <c r="D203" s="33">
        <v>1117</v>
      </c>
    </row>
    <row r="204" spans="1:4" x14ac:dyDescent="0.25">
      <c r="A204" s="12" t="s">
        <v>197</v>
      </c>
      <c r="B204" s="33">
        <v>1649</v>
      </c>
      <c r="C204" s="34">
        <v>0</v>
      </c>
      <c r="D204" s="33">
        <v>1649</v>
      </c>
    </row>
    <row r="205" spans="1:4" x14ac:dyDescent="0.25">
      <c r="A205" s="12" t="s">
        <v>198</v>
      </c>
      <c r="B205" s="33">
        <v>1272</v>
      </c>
      <c r="C205" s="34">
        <v>0</v>
      </c>
      <c r="D205" s="33">
        <v>1272</v>
      </c>
    </row>
    <row r="206" spans="1:4" x14ac:dyDescent="0.25">
      <c r="A206" s="12" t="s">
        <v>199</v>
      </c>
      <c r="B206" s="33">
        <v>745</v>
      </c>
      <c r="C206" s="34">
        <v>0</v>
      </c>
      <c r="D206" s="33">
        <v>745</v>
      </c>
    </row>
    <row r="207" spans="1:4" x14ac:dyDescent="0.25">
      <c r="A207" s="12" t="s">
        <v>200</v>
      </c>
      <c r="B207" s="33">
        <v>1276</v>
      </c>
      <c r="C207" s="34">
        <v>0</v>
      </c>
      <c r="D207" s="33">
        <v>1276</v>
      </c>
    </row>
    <row r="208" spans="1:4" x14ac:dyDescent="0.25">
      <c r="A208" s="12" t="s">
        <v>201</v>
      </c>
      <c r="B208" s="33">
        <v>168</v>
      </c>
      <c r="C208" s="34">
        <v>0</v>
      </c>
      <c r="D208" s="33">
        <v>168</v>
      </c>
    </row>
    <row r="209" spans="1:4" x14ac:dyDescent="0.25">
      <c r="A209" s="12" t="s">
        <v>202</v>
      </c>
      <c r="B209" s="33">
        <v>288</v>
      </c>
      <c r="C209" s="34">
        <v>0</v>
      </c>
      <c r="D209" s="33">
        <v>288</v>
      </c>
    </row>
    <row r="210" spans="1:4" x14ac:dyDescent="0.25">
      <c r="A210" s="12" t="s">
        <v>203</v>
      </c>
      <c r="B210" s="33">
        <v>1655</v>
      </c>
      <c r="C210" s="34">
        <v>0</v>
      </c>
      <c r="D210" s="33">
        <v>1655</v>
      </c>
    </row>
    <row r="211" spans="1:4" x14ac:dyDescent="0.25">
      <c r="A211" s="12" t="s">
        <v>204</v>
      </c>
      <c r="B211" s="33">
        <v>553</v>
      </c>
      <c r="C211" s="34">
        <v>0</v>
      </c>
      <c r="D211" s="33">
        <v>553</v>
      </c>
    </row>
    <row r="212" spans="1:4" x14ac:dyDescent="0.25">
      <c r="A212" s="12" t="s">
        <v>205</v>
      </c>
      <c r="B212" s="33">
        <v>1041</v>
      </c>
      <c r="C212" s="34">
        <v>0</v>
      </c>
      <c r="D212" s="33">
        <v>1041</v>
      </c>
    </row>
    <row r="213" spans="1:4" x14ac:dyDescent="0.25">
      <c r="A213" s="12" t="s">
        <v>206</v>
      </c>
      <c r="B213" s="33">
        <v>1230</v>
      </c>
      <c r="C213" s="34">
        <v>0</v>
      </c>
      <c r="D213" s="33">
        <v>1230</v>
      </c>
    </row>
    <row r="214" spans="1:4" x14ac:dyDescent="0.25">
      <c r="A214" s="12" t="s">
        <v>207</v>
      </c>
      <c r="B214" s="33">
        <v>708</v>
      </c>
      <c r="C214" s="34">
        <v>0</v>
      </c>
      <c r="D214" s="33">
        <v>708</v>
      </c>
    </row>
    <row r="215" spans="1:4" x14ac:dyDescent="0.25">
      <c r="A215" s="12" t="s">
        <v>208</v>
      </c>
      <c r="B215" s="33">
        <v>833</v>
      </c>
      <c r="C215" s="34">
        <v>0</v>
      </c>
      <c r="D215" s="33">
        <v>833</v>
      </c>
    </row>
    <row r="216" spans="1:4" x14ac:dyDescent="0.25">
      <c r="A216" s="12" t="s">
        <v>209</v>
      </c>
      <c r="B216" s="33">
        <v>216</v>
      </c>
      <c r="C216" s="34">
        <v>0</v>
      </c>
      <c r="D216" s="33">
        <v>216</v>
      </c>
    </row>
    <row r="217" spans="1:4" ht="30" x14ac:dyDescent="0.25">
      <c r="A217" s="7" t="s">
        <v>1297</v>
      </c>
      <c r="B217" s="25">
        <v>3787</v>
      </c>
      <c r="C217" s="26">
        <v>3559</v>
      </c>
      <c r="D217" s="27">
        <v>228</v>
      </c>
    </row>
    <row r="218" spans="1:4" x14ac:dyDescent="0.25">
      <c r="A218" s="8" t="s">
        <v>211</v>
      </c>
      <c r="B218" s="33">
        <v>2868</v>
      </c>
      <c r="C218" s="34">
        <v>2867</v>
      </c>
      <c r="D218" s="35">
        <v>1</v>
      </c>
    </row>
    <row r="219" spans="1:4" x14ac:dyDescent="0.25">
      <c r="A219" s="11" t="s">
        <v>212</v>
      </c>
      <c r="B219" s="33">
        <v>2867</v>
      </c>
      <c r="C219" s="34">
        <v>2867</v>
      </c>
      <c r="D219" s="35">
        <v>0</v>
      </c>
    </row>
    <row r="220" spans="1:4" x14ac:dyDescent="0.25">
      <c r="A220" s="8" t="s">
        <v>213</v>
      </c>
      <c r="B220" s="33">
        <v>483</v>
      </c>
      <c r="C220" s="34">
        <v>270</v>
      </c>
      <c r="D220" s="35">
        <v>213</v>
      </c>
    </row>
    <row r="221" spans="1:4" x14ac:dyDescent="0.25">
      <c r="A221" s="11" t="s">
        <v>214</v>
      </c>
      <c r="B221" s="33">
        <v>270</v>
      </c>
      <c r="C221" s="34">
        <v>270</v>
      </c>
      <c r="D221" s="35">
        <v>0</v>
      </c>
    </row>
    <row r="222" spans="1:4" x14ac:dyDescent="0.25">
      <c r="A222" s="8" t="s">
        <v>215</v>
      </c>
      <c r="B222" s="33">
        <v>45</v>
      </c>
      <c r="C222" s="34">
        <v>45</v>
      </c>
      <c r="D222" s="35">
        <v>0</v>
      </c>
    </row>
    <row r="223" spans="1:4" x14ac:dyDescent="0.25">
      <c r="A223" s="11" t="s">
        <v>216</v>
      </c>
      <c r="B223" s="33">
        <v>45</v>
      </c>
      <c r="C223" s="34">
        <v>45</v>
      </c>
      <c r="D223" s="35">
        <v>0</v>
      </c>
    </row>
    <row r="224" spans="1:4" x14ac:dyDescent="0.25">
      <c r="A224" s="8" t="s">
        <v>217</v>
      </c>
      <c r="B224" s="33">
        <v>377</v>
      </c>
      <c r="C224" s="34">
        <v>377</v>
      </c>
      <c r="D224" s="35">
        <v>0</v>
      </c>
    </row>
    <row r="225" spans="1:4" x14ac:dyDescent="0.25">
      <c r="A225" s="11" t="s">
        <v>218</v>
      </c>
      <c r="B225" s="33">
        <v>377</v>
      </c>
      <c r="C225" s="34">
        <v>377</v>
      </c>
      <c r="D225" s="35">
        <v>0</v>
      </c>
    </row>
    <row r="226" spans="1:4" x14ac:dyDescent="0.25">
      <c r="A226" s="8" t="s">
        <v>219</v>
      </c>
      <c r="B226" s="33">
        <v>0</v>
      </c>
      <c r="C226" s="34">
        <v>0</v>
      </c>
      <c r="D226" s="35">
        <v>0</v>
      </c>
    </row>
    <row r="227" spans="1:4" x14ac:dyDescent="0.25">
      <c r="A227" s="11" t="s">
        <v>220</v>
      </c>
      <c r="B227" s="33">
        <v>0</v>
      </c>
      <c r="C227" s="34">
        <v>0</v>
      </c>
      <c r="D227" s="35">
        <v>0</v>
      </c>
    </row>
    <row r="228" spans="1:4" ht="30" x14ac:dyDescent="0.25">
      <c r="A228" s="12" t="s">
        <v>763</v>
      </c>
      <c r="B228" s="33">
        <v>14</v>
      </c>
      <c r="C228" s="34">
        <v>0</v>
      </c>
      <c r="D228" s="35">
        <v>14</v>
      </c>
    </row>
    <row r="229" spans="1:4" x14ac:dyDescent="0.25">
      <c r="A229" s="7" t="s">
        <v>1298</v>
      </c>
      <c r="B229" s="25">
        <v>47293</v>
      </c>
      <c r="C229" s="26">
        <v>40028</v>
      </c>
      <c r="D229" s="27">
        <v>7265</v>
      </c>
    </row>
    <row r="230" spans="1:4" x14ac:dyDescent="0.25">
      <c r="A230" s="8" t="s">
        <v>222</v>
      </c>
      <c r="B230" s="33">
        <v>23137</v>
      </c>
      <c r="C230" s="34">
        <v>23137</v>
      </c>
      <c r="D230" s="35">
        <v>0</v>
      </c>
    </row>
    <row r="231" spans="1:4" x14ac:dyDescent="0.25">
      <c r="A231" s="11" t="s">
        <v>223</v>
      </c>
      <c r="B231" s="33">
        <v>23137</v>
      </c>
      <c r="C231" s="34">
        <v>23137</v>
      </c>
      <c r="D231" s="35">
        <v>0</v>
      </c>
    </row>
    <row r="232" spans="1:4" x14ac:dyDescent="0.25">
      <c r="A232" s="8" t="s">
        <v>224</v>
      </c>
      <c r="B232" s="33">
        <v>1888</v>
      </c>
      <c r="C232" s="34">
        <v>1033</v>
      </c>
      <c r="D232" s="35">
        <v>855</v>
      </c>
    </row>
    <row r="233" spans="1:4" x14ac:dyDescent="0.25">
      <c r="A233" s="11" t="s">
        <v>225</v>
      </c>
      <c r="B233" s="33">
        <v>1033</v>
      </c>
      <c r="C233" s="34">
        <v>1033</v>
      </c>
      <c r="D233" s="35">
        <v>0</v>
      </c>
    </row>
    <row r="234" spans="1:4" x14ac:dyDescent="0.25">
      <c r="A234" s="8" t="s">
        <v>226</v>
      </c>
      <c r="B234" s="33">
        <v>9239</v>
      </c>
      <c r="C234" s="34">
        <v>9239</v>
      </c>
      <c r="D234" s="35">
        <v>0</v>
      </c>
    </row>
    <row r="235" spans="1:4" x14ac:dyDescent="0.25">
      <c r="A235" s="11" t="s">
        <v>227</v>
      </c>
      <c r="B235" s="33">
        <v>9239</v>
      </c>
      <c r="C235" s="34">
        <v>9239</v>
      </c>
      <c r="D235" s="35">
        <v>0</v>
      </c>
    </row>
    <row r="236" spans="1:4" x14ac:dyDescent="0.25">
      <c r="A236" s="8" t="s">
        <v>228</v>
      </c>
      <c r="B236" s="33">
        <v>913</v>
      </c>
      <c r="C236" s="34">
        <v>913</v>
      </c>
      <c r="D236" s="35">
        <v>0</v>
      </c>
    </row>
    <row r="237" spans="1:4" x14ac:dyDescent="0.25">
      <c r="A237" s="11" t="s">
        <v>229</v>
      </c>
      <c r="B237" s="33">
        <v>913</v>
      </c>
      <c r="C237" s="34">
        <v>913</v>
      </c>
      <c r="D237" s="35">
        <v>0</v>
      </c>
    </row>
    <row r="238" spans="1:4" x14ac:dyDescent="0.25">
      <c r="A238" s="8" t="s">
        <v>230</v>
      </c>
      <c r="B238" s="33">
        <v>3038</v>
      </c>
      <c r="C238" s="34">
        <v>3038</v>
      </c>
      <c r="D238" s="35">
        <v>0</v>
      </c>
    </row>
    <row r="239" spans="1:4" x14ac:dyDescent="0.25">
      <c r="A239" s="11" t="s">
        <v>231</v>
      </c>
      <c r="B239" s="33">
        <v>3038</v>
      </c>
      <c r="C239" s="34">
        <v>3038</v>
      </c>
      <c r="D239" s="35">
        <v>0</v>
      </c>
    </row>
    <row r="240" spans="1:4" x14ac:dyDescent="0.25">
      <c r="A240" s="8" t="s">
        <v>232</v>
      </c>
      <c r="B240" s="33">
        <v>1183</v>
      </c>
      <c r="C240" s="34">
        <v>1171</v>
      </c>
      <c r="D240" s="35">
        <v>12</v>
      </c>
    </row>
    <row r="241" spans="1:4" x14ac:dyDescent="0.25">
      <c r="A241" s="11" t="s">
        <v>233</v>
      </c>
      <c r="B241" s="33">
        <v>1171</v>
      </c>
      <c r="C241" s="34">
        <v>1171</v>
      </c>
      <c r="D241" s="35">
        <v>0</v>
      </c>
    </row>
    <row r="242" spans="1:4" x14ac:dyDescent="0.25">
      <c r="A242" s="8" t="s">
        <v>234</v>
      </c>
      <c r="B242" s="33">
        <v>903</v>
      </c>
      <c r="C242" s="34">
        <v>565</v>
      </c>
      <c r="D242" s="35">
        <v>338</v>
      </c>
    </row>
    <row r="243" spans="1:4" x14ac:dyDescent="0.25">
      <c r="A243" s="11" t="s">
        <v>235</v>
      </c>
      <c r="B243" s="33">
        <v>565</v>
      </c>
      <c r="C243" s="34">
        <v>565</v>
      </c>
      <c r="D243" s="35">
        <v>0</v>
      </c>
    </row>
    <row r="244" spans="1:4" x14ac:dyDescent="0.25">
      <c r="A244" s="8" t="s">
        <v>236</v>
      </c>
      <c r="B244" s="33">
        <v>932</v>
      </c>
      <c r="C244" s="34">
        <v>932</v>
      </c>
      <c r="D244" s="35">
        <v>0</v>
      </c>
    </row>
    <row r="245" spans="1:4" x14ac:dyDescent="0.25">
      <c r="A245" s="11" t="s">
        <v>237</v>
      </c>
      <c r="B245" s="33">
        <v>932</v>
      </c>
      <c r="C245" s="34">
        <v>932</v>
      </c>
      <c r="D245" s="35">
        <v>0</v>
      </c>
    </row>
    <row r="246" spans="1:4" x14ac:dyDescent="0.25">
      <c r="A246" s="12" t="s">
        <v>238</v>
      </c>
      <c r="B246" s="33">
        <v>1665</v>
      </c>
      <c r="C246" s="34">
        <v>0</v>
      </c>
      <c r="D246" s="33">
        <v>1665</v>
      </c>
    </row>
    <row r="247" spans="1:4" x14ac:dyDescent="0.25">
      <c r="A247" s="12" t="s">
        <v>239</v>
      </c>
      <c r="B247" s="33">
        <v>304</v>
      </c>
      <c r="C247" s="34">
        <v>0</v>
      </c>
      <c r="D247" s="33">
        <v>304</v>
      </c>
    </row>
    <row r="248" spans="1:4" x14ac:dyDescent="0.25">
      <c r="A248" s="12" t="s">
        <v>240</v>
      </c>
      <c r="B248" s="33">
        <v>226</v>
      </c>
      <c r="C248" s="34">
        <v>0</v>
      </c>
      <c r="D248" s="33">
        <v>226</v>
      </c>
    </row>
    <row r="249" spans="1:4" x14ac:dyDescent="0.25">
      <c r="A249" s="12" t="s">
        <v>241</v>
      </c>
      <c r="B249" s="33">
        <v>268</v>
      </c>
      <c r="C249" s="34">
        <v>0</v>
      </c>
      <c r="D249" s="33">
        <v>268</v>
      </c>
    </row>
    <row r="250" spans="1:4" x14ac:dyDescent="0.25">
      <c r="A250" s="12" t="s">
        <v>182</v>
      </c>
      <c r="B250" s="33">
        <v>776</v>
      </c>
      <c r="C250" s="34">
        <v>0</v>
      </c>
      <c r="D250" s="33">
        <v>776</v>
      </c>
    </row>
    <row r="251" spans="1:4" x14ac:dyDescent="0.25">
      <c r="A251" s="12" t="s">
        <v>242</v>
      </c>
      <c r="B251" s="33">
        <v>686</v>
      </c>
      <c r="C251" s="34">
        <v>0</v>
      </c>
      <c r="D251" s="33">
        <v>686</v>
      </c>
    </row>
    <row r="252" spans="1:4" x14ac:dyDescent="0.25">
      <c r="A252" s="12" t="s">
        <v>243</v>
      </c>
      <c r="B252" s="33">
        <v>1018</v>
      </c>
      <c r="C252" s="34">
        <v>0</v>
      </c>
      <c r="D252" s="33">
        <v>1018</v>
      </c>
    </row>
    <row r="253" spans="1:4" x14ac:dyDescent="0.25">
      <c r="A253" s="12" t="s">
        <v>244</v>
      </c>
      <c r="B253" s="33">
        <v>619</v>
      </c>
      <c r="C253" s="34">
        <v>0</v>
      </c>
      <c r="D253" s="33">
        <v>619</v>
      </c>
    </row>
    <row r="254" spans="1:4" x14ac:dyDescent="0.25">
      <c r="A254" s="12" t="s">
        <v>245</v>
      </c>
      <c r="B254" s="33">
        <v>474</v>
      </c>
      <c r="C254" s="34">
        <v>0</v>
      </c>
      <c r="D254" s="33">
        <v>474</v>
      </c>
    </row>
    <row r="255" spans="1:4" ht="30" x14ac:dyDescent="0.25">
      <c r="A255" s="12" t="s">
        <v>246</v>
      </c>
      <c r="B255" s="33">
        <v>24</v>
      </c>
      <c r="C255" s="34">
        <v>0</v>
      </c>
      <c r="D255" s="33">
        <v>24</v>
      </c>
    </row>
    <row r="256" spans="1:4" x14ac:dyDescent="0.25">
      <c r="A256" s="14" t="s">
        <v>1299</v>
      </c>
      <c r="B256" s="112">
        <v>62847</v>
      </c>
      <c r="C256" s="113">
        <v>45281</v>
      </c>
      <c r="D256" s="114">
        <v>17566</v>
      </c>
    </row>
    <row r="257" spans="1:4" x14ac:dyDescent="0.25">
      <c r="A257" s="8" t="s">
        <v>247</v>
      </c>
      <c r="B257" s="33">
        <v>33971</v>
      </c>
      <c r="C257" s="34">
        <v>33971</v>
      </c>
      <c r="D257" s="35">
        <v>0</v>
      </c>
    </row>
    <row r="258" spans="1:4" x14ac:dyDescent="0.25">
      <c r="A258" s="11" t="s">
        <v>248</v>
      </c>
      <c r="B258" s="33">
        <v>33971</v>
      </c>
      <c r="C258" s="34">
        <v>33971</v>
      </c>
      <c r="D258" s="35">
        <v>0</v>
      </c>
    </row>
    <row r="259" spans="1:4" x14ac:dyDescent="0.25">
      <c r="A259" s="8" t="s">
        <v>249</v>
      </c>
      <c r="B259" s="33">
        <v>5811</v>
      </c>
      <c r="C259" s="34">
        <v>5811</v>
      </c>
      <c r="D259" s="35">
        <v>0</v>
      </c>
    </row>
    <row r="260" spans="1:4" x14ac:dyDescent="0.25">
      <c r="A260" s="11" t="s">
        <v>250</v>
      </c>
      <c r="B260" s="33">
        <v>5811</v>
      </c>
      <c r="C260" s="34">
        <v>5811</v>
      </c>
      <c r="D260" s="35">
        <v>0</v>
      </c>
    </row>
    <row r="261" spans="1:4" x14ac:dyDescent="0.25">
      <c r="A261" s="8" t="s">
        <v>251</v>
      </c>
      <c r="B261" s="33">
        <v>2304</v>
      </c>
      <c r="C261" s="34">
        <v>1528</v>
      </c>
      <c r="D261" s="35">
        <v>776</v>
      </c>
    </row>
    <row r="262" spans="1:4" x14ac:dyDescent="0.25">
      <c r="A262" s="11" t="s">
        <v>252</v>
      </c>
      <c r="B262" s="33">
        <v>1528</v>
      </c>
      <c r="C262" s="34">
        <v>1528</v>
      </c>
      <c r="D262" s="35">
        <v>0</v>
      </c>
    </row>
    <row r="263" spans="1:4" x14ac:dyDescent="0.25">
      <c r="A263" s="8" t="s">
        <v>253</v>
      </c>
      <c r="B263" s="33">
        <v>2221</v>
      </c>
      <c r="C263" s="34">
        <v>1498</v>
      </c>
      <c r="D263" s="35">
        <v>723</v>
      </c>
    </row>
    <row r="264" spans="1:4" x14ac:dyDescent="0.25">
      <c r="A264" s="11" t="s">
        <v>254</v>
      </c>
      <c r="B264" s="33">
        <v>1498</v>
      </c>
      <c r="C264" s="34">
        <v>1498</v>
      </c>
      <c r="D264" s="35">
        <v>0</v>
      </c>
    </row>
    <row r="265" spans="1:4" x14ac:dyDescent="0.25">
      <c r="A265" s="8" t="s">
        <v>255</v>
      </c>
      <c r="B265" s="33">
        <v>2473</v>
      </c>
      <c r="C265" s="34">
        <v>2473</v>
      </c>
      <c r="D265" s="35">
        <v>0</v>
      </c>
    </row>
    <row r="266" spans="1:4" x14ac:dyDescent="0.25">
      <c r="A266" s="11" t="s">
        <v>256</v>
      </c>
      <c r="B266" s="33">
        <v>2473</v>
      </c>
      <c r="C266" s="34">
        <v>2473</v>
      </c>
      <c r="D266" s="35">
        <v>0</v>
      </c>
    </row>
    <row r="267" spans="1:4" x14ac:dyDescent="0.25">
      <c r="A267" s="12" t="s">
        <v>257</v>
      </c>
      <c r="B267" s="33">
        <v>388</v>
      </c>
      <c r="C267" s="34">
        <v>0</v>
      </c>
      <c r="D267" s="33">
        <v>388</v>
      </c>
    </row>
    <row r="268" spans="1:4" x14ac:dyDescent="0.25">
      <c r="A268" s="12" t="s">
        <v>258</v>
      </c>
      <c r="B268" s="33">
        <v>410</v>
      </c>
      <c r="C268" s="34">
        <v>0</v>
      </c>
      <c r="D268" s="33">
        <v>410</v>
      </c>
    </row>
    <row r="269" spans="1:4" x14ac:dyDescent="0.25">
      <c r="A269" s="12" t="s">
        <v>259</v>
      </c>
      <c r="B269" s="33">
        <v>1341</v>
      </c>
      <c r="C269" s="34">
        <v>0</v>
      </c>
      <c r="D269" s="33">
        <v>1341</v>
      </c>
    </row>
    <row r="270" spans="1:4" x14ac:dyDescent="0.25">
      <c r="A270" s="12" t="s">
        <v>260</v>
      </c>
      <c r="B270" s="33">
        <v>306</v>
      </c>
      <c r="C270" s="34">
        <v>0</v>
      </c>
      <c r="D270" s="33">
        <v>306</v>
      </c>
    </row>
    <row r="271" spans="1:4" x14ac:dyDescent="0.25">
      <c r="A271" s="12" t="s">
        <v>261</v>
      </c>
      <c r="B271" s="33">
        <v>422</v>
      </c>
      <c r="C271" s="34">
        <v>0</v>
      </c>
      <c r="D271" s="33">
        <v>422</v>
      </c>
    </row>
    <row r="272" spans="1:4" x14ac:dyDescent="0.25">
      <c r="A272" s="12" t="s">
        <v>262</v>
      </c>
      <c r="B272" s="33">
        <v>1094</v>
      </c>
      <c r="C272" s="34">
        <v>0</v>
      </c>
      <c r="D272" s="33">
        <v>1094</v>
      </c>
    </row>
    <row r="273" spans="1:4" x14ac:dyDescent="0.25">
      <c r="A273" s="12" t="s">
        <v>263</v>
      </c>
      <c r="B273" s="33">
        <v>746</v>
      </c>
      <c r="C273" s="34">
        <v>0</v>
      </c>
      <c r="D273" s="33">
        <v>746</v>
      </c>
    </row>
    <row r="274" spans="1:4" x14ac:dyDescent="0.25">
      <c r="A274" s="12" t="s">
        <v>264</v>
      </c>
      <c r="B274" s="33">
        <v>130</v>
      </c>
      <c r="C274" s="34">
        <v>0</v>
      </c>
      <c r="D274" s="33">
        <v>130</v>
      </c>
    </row>
    <row r="275" spans="1:4" x14ac:dyDescent="0.25">
      <c r="A275" s="12" t="s">
        <v>265</v>
      </c>
      <c r="B275" s="33">
        <v>920</v>
      </c>
      <c r="C275" s="34">
        <v>0</v>
      </c>
      <c r="D275" s="33">
        <v>920</v>
      </c>
    </row>
    <row r="276" spans="1:4" x14ac:dyDescent="0.25">
      <c r="A276" s="12" t="s">
        <v>266</v>
      </c>
      <c r="B276" s="33">
        <v>229</v>
      </c>
      <c r="C276" s="34">
        <v>0</v>
      </c>
      <c r="D276" s="33">
        <v>229</v>
      </c>
    </row>
    <row r="277" spans="1:4" x14ac:dyDescent="0.25">
      <c r="A277" s="12" t="s">
        <v>267</v>
      </c>
      <c r="B277" s="33">
        <v>647</v>
      </c>
      <c r="C277" s="34">
        <v>0</v>
      </c>
      <c r="D277" s="33">
        <v>647</v>
      </c>
    </row>
    <row r="278" spans="1:4" x14ac:dyDescent="0.25">
      <c r="A278" s="12" t="s">
        <v>268</v>
      </c>
      <c r="B278" s="33">
        <v>456</v>
      </c>
      <c r="C278" s="34">
        <v>0</v>
      </c>
      <c r="D278" s="33">
        <v>456</v>
      </c>
    </row>
    <row r="279" spans="1:4" x14ac:dyDescent="0.25">
      <c r="A279" s="12" t="s">
        <v>269</v>
      </c>
      <c r="B279" s="33">
        <v>517</v>
      </c>
      <c r="C279" s="34">
        <v>0</v>
      </c>
      <c r="D279" s="33">
        <v>517</v>
      </c>
    </row>
    <row r="280" spans="1:4" x14ac:dyDescent="0.25">
      <c r="A280" s="12" t="s">
        <v>270</v>
      </c>
      <c r="B280" s="33">
        <v>3783</v>
      </c>
      <c r="C280" s="34">
        <v>0</v>
      </c>
      <c r="D280" s="33">
        <v>3783</v>
      </c>
    </row>
    <row r="281" spans="1:4" x14ac:dyDescent="0.25">
      <c r="A281" s="12" t="s">
        <v>271</v>
      </c>
      <c r="B281" s="33">
        <v>2092</v>
      </c>
      <c r="C281" s="34">
        <v>0</v>
      </c>
      <c r="D281" s="33">
        <v>2092</v>
      </c>
    </row>
    <row r="282" spans="1:4" x14ac:dyDescent="0.25">
      <c r="A282" s="12" t="s">
        <v>272</v>
      </c>
      <c r="B282" s="33">
        <v>331</v>
      </c>
      <c r="C282" s="34">
        <v>0</v>
      </c>
      <c r="D282" s="33">
        <v>331</v>
      </c>
    </row>
    <row r="283" spans="1:4" x14ac:dyDescent="0.25">
      <c r="A283" s="12" t="s">
        <v>273</v>
      </c>
      <c r="B283" s="33">
        <v>1689</v>
      </c>
      <c r="C283" s="34">
        <v>0</v>
      </c>
      <c r="D283" s="33">
        <v>1689</v>
      </c>
    </row>
    <row r="284" spans="1:4" x14ac:dyDescent="0.25">
      <c r="A284" s="12" t="s">
        <v>274</v>
      </c>
      <c r="B284" s="33">
        <v>566</v>
      </c>
      <c r="C284" s="34">
        <v>0</v>
      </c>
      <c r="D284" s="33">
        <v>566</v>
      </c>
    </row>
    <row r="285" spans="1:4" ht="30" x14ac:dyDescent="0.25">
      <c r="A285" s="7" t="s">
        <v>1300</v>
      </c>
      <c r="B285" s="25">
        <v>9747</v>
      </c>
      <c r="C285" s="26">
        <v>0</v>
      </c>
      <c r="D285" s="25">
        <v>9747</v>
      </c>
    </row>
    <row r="286" spans="1:4" x14ac:dyDescent="0.25">
      <c r="A286" s="8" t="s">
        <v>278</v>
      </c>
      <c r="B286" s="33">
        <v>965</v>
      </c>
      <c r="C286" s="34">
        <v>0</v>
      </c>
      <c r="D286" s="33">
        <v>965</v>
      </c>
    </row>
    <row r="287" spans="1:4" x14ac:dyDescent="0.25">
      <c r="A287" s="12" t="s">
        <v>279</v>
      </c>
      <c r="B287" s="33">
        <v>4774</v>
      </c>
      <c r="C287" s="34">
        <v>0</v>
      </c>
      <c r="D287" s="33">
        <v>4774</v>
      </c>
    </row>
    <row r="288" spans="1:4" x14ac:dyDescent="0.25">
      <c r="A288" s="12" t="s">
        <v>280</v>
      </c>
      <c r="B288" s="33">
        <v>486</v>
      </c>
      <c r="C288" s="34">
        <v>0</v>
      </c>
      <c r="D288" s="33">
        <v>486</v>
      </c>
    </row>
    <row r="289" spans="1:4" x14ac:dyDescent="0.25">
      <c r="A289" s="12" t="s">
        <v>281</v>
      </c>
      <c r="B289" s="33">
        <v>815</v>
      </c>
      <c r="C289" s="34">
        <v>0</v>
      </c>
      <c r="D289" s="33">
        <v>815</v>
      </c>
    </row>
    <row r="290" spans="1:4" x14ac:dyDescent="0.25">
      <c r="A290" s="12" t="s">
        <v>282</v>
      </c>
      <c r="B290" s="33">
        <v>963</v>
      </c>
      <c r="C290" s="34">
        <v>0</v>
      </c>
      <c r="D290" s="33">
        <v>963</v>
      </c>
    </row>
    <row r="291" spans="1:4" x14ac:dyDescent="0.25">
      <c r="A291" s="12" t="s">
        <v>1275</v>
      </c>
      <c r="B291" s="33">
        <v>1744</v>
      </c>
      <c r="C291" s="34">
        <v>0</v>
      </c>
      <c r="D291" s="33">
        <v>1744</v>
      </c>
    </row>
    <row r="292" spans="1:4" x14ac:dyDescent="0.25">
      <c r="A292" s="7" t="s">
        <v>1301</v>
      </c>
      <c r="B292" s="25">
        <v>39089</v>
      </c>
      <c r="C292" s="26">
        <v>34381</v>
      </c>
      <c r="D292" s="27">
        <v>4708</v>
      </c>
    </row>
    <row r="293" spans="1:4" x14ac:dyDescent="0.25">
      <c r="A293" s="8" t="s">
        <v>283</v>
      </c>
      <c r="B293" s="33">
        <v>18535</v>
      </c>
      <c r="C293" s="34">
        <v>18190</v>
      </c>
      <c r="D293" s="35">
        <v>345</v>
      </c>
    </row>
    <row r="294" spans="1:4" x14ac:dyDescent="0.25">
      <c r="A294" s="11" t="s">
        <v>284</v>
      </c>
      <c r="B294" s="33">
        <v>18190</v>
      </c>
      <c r="C294" s="34">
        <v>18190</v>
      </c>
      <c r="D294" s="35">
        <v>0</v>
      </c>
    </row>
    <row r="295" spans="1:4" x14ac:dyDescent="0.25">
      <c r="A295" s="8" t="s">
        <v>285</v>
      </c>
      <c r="B295" s="33">
        <v>13147</v>
      </c>
      <c r="C295" s="34">
        <v>12495</v>
      </c>
      <c r="D295" s="35">
        <v>652</v>
      </c>
    </row>
    <row r="296" spans="1:4" x14ac:dyDescent="0.25">
      <c r="A296" s="11" t="s">
        <v>286</v>
      </c>
      <c r="B296" s="33">
        <v>12495</v>
      </c>
      <c r="C296" s="34">
        <v>12495</v>
      </c>
      <c r="D296" s="35">
        <v>0</v>
      </c>
    </row>
    <row r="297" spans="1:4" x14ac:dyDescent="0.25">
      <c r="A297" s="8" t="s">
        <v>289</v>
      </c>
      <c r="B297" s="33">
        <v>4430</v>
      </c>
      <c r="C297" s="34">
        <v>3696</v>
      </c>
      <c r="D297" s="35">
        <v>734</v>
      </c>
    </row>
    <row r="298" spans="1:4" x14ac:dyDescent="0.25">
      <c r="A298" s="11" t="s">
        <v>290</v>
      </c>
      <c r="B298" s="33">
        <v>3696</v>
      </c>
      <c r="C298" s="34">
        <v>3696</v>
      </c>
      <c r="D298" s="35">
        <v>0</v>
      </c>
    </row>
    <row r="299" spans="1:4" x14ac:dyDescent="0.25">
      <c r="A299" s="8" t="s">
        <v>291</v>
      </c>
      <c r="B299" s="33">
        <v>671</v>
      </c>
      <c r="C299" s="34">
        <v>0</v>
      </c>
      <c r="D299" s="33">
        <v>671</v>
      </c>
    </row>
    <row r="300" spans="1:4" x14ac:dyDescent="0.25">
      <c r="A300" s="12" t="s">
        <v>292</v>
      </c>
      <c r="B300" s="33">
        <v>68</v>
      </c>
      <c r="C300" s="34">
        <v>0</v>
      </c>
      <c r="D300" s="33">
        <v>68</v>
      </c>
    </row>
    <row r="301" spans="1:4" x14ac:dyDescent="0.25">
      <c r="A301" s="12" t="s">
        <v>293</v>
      </c>
      <c r="B301" s="33">
        <v>1212</v>
      </c>
      <c r="C301" s="34">
        <v>0</v>
      </c>
      <c r="D301" s="33">
        <v>1212</v>
      </c>
    </row>
    <row r="302" spans="1:4" x14ac:dyDescent="0.25">
      <c r="A302" s="12" t="s">
        <v>294</v>
      </c>
      <c r="B302" s="33">
        <v>650</v>
      </c>
      <c r="C302" s="34">
        <v>0</v>
      </c>
      <c r="D302" s="33">
        <v>650</v>
      </c>
    </row>
    <row r="303" spans="1:4" x14ac:dyDescent="0.25">
      <c r="A303" s="12" t="s">
        <v>1276</v>
      </c>
      <c r="B303" s="33">
        <v>376</v>
      </c>
      <c r="C303" s="34">
        <v>0</v>
      </c>
      <c r="D303" s="33">
        <v>376</v>
      </c>
    </row>
    <row r="304" spans="1:4" x14ac:dyDescent="0.25">
      <c r="A304" s="7" t="s">
        <v>1302</v>
      </c>
      <c r="B304" s="25">
        <v>72373</v>
      </c>
      <c r="C304" s="26">
        <v>54954</v>
      </c>
      <c r="D304" s="27">
        <v>17419</v>
      </c>
    </row>
    <row r="305" spans="1:4" x14ac:dyDescent="0.25">
      <c r="A305" s="8" t="s">
        <v>295</v>
      </c>
      <c r="B305" s="33">
        <v>32754</v>
      </c>
      <c r="C305" s="34">
        <v>32754</v>
      </c>
      <c r="D305" s="35">
        <v>0</v>
      </c>
    </row>
    <row r="306" spans="1:4" x14ac:dyDescent="0.25">
      <c r="A306" s="11" t="s">
        <v>296</v>
      </c>
      <c r="B306" s="33">
        <v>32754</v>
      </c>
      <c r="C306" s="34">
        <v>32754</v>
      </c>
      <c r="D306" s="35">
        <v>0</v>
      </c>
    </row>
    <row r="307" spans="1:4" x14ac:dyDescent="0.25">
      <c r="A307" s="8" t="s">
        <v>297</v>
      </c>
      <c r="B307" s="33">
        <v>8430</v>
      </c>
      <c r="C307" s="34">
        <v>8430</v>
      </c>
      <c r="D307" s="35">
        <v>0</v>
      </c>
    </row>
    <row r="308" spans="1:4" x14ac:dyDescent="0.25">
      <c r="A308" s="11" t="s">
        <v>298</v>
      </c>
      <c r="B308" s="33">
        <v>8430</v>
      </c>
      <c r="C308" s="34">
        <v>8430</v>
      </c>
      <c r="D308" s="35">
        <v>0</v>
      </c>
    </row>
    <row r="309" spans="1:4" x14ac:dyDescent="0.25">
      <c r="A309" s="8" t="s">
        <v>299</v>
      </c>
      <c r="B309" s="33">
        <v>3323</v>
      </c>
      <c r="C309" s="34">
        <v>2643</v>
      </c>
      <c r="D309" s="35">
        <v>680</v>
      </c>
    </row>
    <row r="310" spans="1:4" x14ac:dyDescent="0.25">
      <c r="A310" s="11" t="s">
        <v>300</v>
      </c>
      <c r="B310" s="33">
        <v>2643</v>
      </c>
      <c r="C310" s="34">
        <v>2643</v>
      </c>
      <c r="D310" s="35">
        <v>0</v>
      </c>
    </row>
    <row r="311" spans="1:4" x14ac:dyDescent="0.25">
      <c r="A311" s="8" t="s">
        <v>301</v>
      </c>
      <c r="B311" s="33">
        <v>5119</v>
      </c>
      <c r="C311" s="34">
        <v>5119</v>
      </c>
      <c r="D311" s="35">
        <v>0</v>
      </c>
    </row>
    <row r="312" spans="1:4" x14ac:dyDescent="0.25">
      <c r="A312" s="11" t="s">
        <v>302</v>
      </c>
      <c r="B312" s="33">
        <v>5119</v>
      </c>
      <c r="C312" s="34">
        <v>5119</v>
      </c>
      <c r="D312" s="35">
        <v>0</v>
      </c>
    </row>
    <row r="313" spans="1:4" x14ac:dyDescent="0.25">
      <c r="A313" s="8" t="s">
        <v>303</v>
      </c>
      <c r="B313" s="39">
        <v>4307</v>
      </c>
      <c r="C313" s="40">
        <v>4307</v>
      </c>
      <c r="D313" s="41">
        <v>0</v>
      </c>
    </row>
    <row r="314" spans="1:4" x14ac:dyDescent="0.25">
      <c r="A314" s="11" t="s">
        <v>304</v>
      </c>
      <c r="B314" s="33">
        <v>4307</v>
      </c>
      <c r="C314" s="34">
        <v>4307</v>
      </c>
      <c r="D314" s="35">
        <v>0</v>
      </c>
    </row>
    <row r="315" spans="1:4" x14ac:dyDescent="0.25">
      <c r="A315" s="8" t="s">
        <v>305</v>
      </c>
      <c r="B315" s="33">
        <v>1748</v>
      </c>
      <c r="C315" s="34">
        <v>1701</v>
      </c>
      <c r="D315" s="35">
        <v>47</v>
      </c>
    </row>
    <row r="316" spans="1:4" x14ac:dyDescent="0.25">
      <c r="A316" s="11" t="s">
        <v>306</v>
      </c>
      <c r="B316" s="33">
        <v>1701</v>
      </c>
      <c r="C316" s="34">
        <v>1701</v>
      </c>
      <c r="D316" s="35">
        <v>0</v>
      </c>
    </row>
    <row r="317" spans="1:4" x14ac:dyDescent="0.25">
      <c r="A317" s="12" t="s">
        <v>307</v>
      </c>
      <c r="B317" s="33">
        <v>1323</v>
      </c>
      <c r="C317" s="34">
        <v>0</v>
      </c>
      <c r="D317" s="33">
        <v>1323</v>
      </c>
    </row>
    <row r="318" spans="1:4" x14ac:dyDescent="0.25">
      <c r="A318" s="12" t="s">
        <v>308</v>
      </c>
      <c r="B318" s="33">
        <v>1198</v>
      </c>
      <c r="C318" s="34">
        <v>0</v>
      </c>
      <c r="D318" s="33">
        <v>1198</v>
      </c>
    </row>
    <row r="319" spans="1:4" x14ac:dyDescent="0.25">
      <c r="A319" s="12" t="s">
        <v>309</v>
      </c>
      <c r="B319" s="33">
        <v>532</v>
      </c>
      <c r="C319" s="34">
        <v>0</v>
      </c>
      <c r="D319" s="33">
        <v>532</v>
      </c>
    </row>
    <row r="320" spans="1:4" x14ac:dyDescent="0.25">
      <c r="A320" s="12" t="s">
        <v>310</v>
      </c>
      <c r="B320" s="33">
        <v>841</v>
      </c>
      <c r="C320" s="34">
        <v>0</v>
      </c>
      <c r="D320" s="33">
        <v>841</v>
      </c>
    </row>
    <row r="321" spans="1:4" x14ac:dyDescent="0.25">
      <c r="A321" s="12" t="s">
        <v>311</v>
      </c>
      <c r="B321" s="33">
        <v>407</v>
      </c>
      <c r="C321" s="34">
        <v>0</v>
      </c>
      <c r="D321" s="33">
        <v>407</v>
      </c>
    </row>
    <row r="322" spans="1:4" x14ac:dyDescent="0.25">
      <c r="A322" s="12" t="s">
        <v>312</v>
      </c>
      <c r="B322" s="33">
        <v>1054</v>
      </c>
      <c r="C322" s="34">
        <v>0</v>
      </c>
      <c r="D322" s="33">
        <v>1054</v>
      </c>
    </row>
    <row r="323" spans="1:4" x14ac:dyDescent="0.25">
      <c r="A323" s="12" t="s">
        <v>171</v>
      </c>
      <c r="B323" s="33">
        <v>469</v>
      </c>
      <c r="C323" s="34">
        <v>0</v>
      </c>
      <c r="D323" s="33">
        <v>469</v>
      </c>
    </row>
    <row r="324" spans="1:4" x14ac:dyDescent="0.25">
      <c r="A324" s="12" t="s">
        <v>314</v>
      </c>
      <c r="B324" s="33">
        <v>450</v>
      </c>
      <c r="C324" s="34">
        <v>0</v>
      </c>
      <c r="D324" s="33">
        <v>450</v>
      </c>
    </row>
    <row r="325" spans="1:4" x14ac:dyDescent="0.25">
      <c r="A325" s="12" t="s">
        <v>315</v>
      </c>
      <c r="B325" s="33">
        <v>1052</v>
      </c>
      <c r="C325" s="34">
        <v>0</v>
      </c>
      <c r="D325" s="33">
        <v>1052</v>
      </c>
    </row>
    <row r="326" spans="1:4" x14ac:dyDescent="0.25">
      <c r="A326" s="12" t="s">
        <v>316</v>
      </c>
      <c r="B326" s="33">
        <v>992</v>
      </c>
      <c r="C326" s="34">
        <v>0</v>
      </c>
      <c r="D326" s="33">
        <v>992</v>
      </c>
    </row>
    <row r="327" spans="1:4" x14ac:dyDescent="0.25">
      <c r="A327" s="12" t="s">
        <v>317</v>
      </c>
      <c r="B327" s="33">
        <v>397</v>
      </c>
      <c r="C327" s="34">
        <v>0</v>
      </c>
      <c r="D327" s="33">
        <v>397</v>
      </c>
    </row>
    <row r="328" spans="1:4" x14ac:dyDescent="0.25">
      <c r="A328" s="12" t="s">
        <v>318</v>
      </c>
      <c r="B328" s="33">
        <v>847</v>
      </c>
      <c r="C328" s="34">
        <v>0</v>
      </c>
      <c r="D328" s="33">
        <v>847</v>
      </c>
    </row>
    <row r="329" spans="1:4" x14ac:dyDescent="0.25">
      <c r="A329" s="12" t="s">
        <v>319</v>
      </c>
      <c r="B329" s="33">
        <v>404</v>
      </c>
      <c r="C329" s="34">
        <v>0</v>
      </c>
      <c r="D329" s="33">
        <v>404</v>
      </c>
    </row>
    <row r="330" spans="1:4" x14ac:dyDescent="0.25">
      <c r="A330" s="12" t="s">
        <v>320</v>
      </c>
      <c r="B330" s="33">
        <v>668</v>
      </c>
      <c r="C330" s="34">
        <v>0</v>
      </c>
      <c r="D330" s="33">
        <v>668</v>
      </c>
    </row>
    <row r="331" spans="1:4" x14ac:dyDescent="0.25">
      <c r="A331" s="12" t="s">
        <v>321</v>
      </c>
      <c r="B331" s="33">
        <v>934</v>
      </c>
      <c r="C331" s="34">
        <v>0</v>
      </c>
      <c r="D331" s="33">
        <v>934</v>
      </c>
    </row>
    <row r="332" spans="1:4" x14ac:dyDescent="0.25">
      <c r="A332" s="12" t="s">
        <v>322</v>
      </c>
      <c r="B332" s="33">
        <v>318</v>
      </c>
      <c r="C332" s="34">
        <v>0</v>
      </c>
      <c r="D332" s="33">
        <v>318</v>
      </c>
    </row>
    <row r="333" spans="1:4" x14ac:dyDescent="0.25">
      <c r="A333" s="12" t="s">
        <v>323</v>
      </c>
      <c r="B333" s="33">
        <v>427</v>
      </c>
      <c r="C333" s="34">
        <v>0</v>
      </c>
      <c r="D333" s="33">
        <v>427</v>
      </c>
    </row>
    <row r="334" spans="1:4" x14ac:dyDescent="0.25">
      <c r="A334" s="12" t="s">
        <v>324</v>
      </c>
      <c r="B334" s="33">
        <v>352</v>
      </c>
      <c r="C334" s="34">
        <v>0</v>
      </c>
      <c r="D334" s="33">
        <v>352</v>
      </c>
    </row>
    <row r="335" spans="1:4" x14ac:dyDescent="0.25">
      <c r="A335" s="12" t="s">
        <v>325</v>
      </c>
      <c r="B335" s="33">
        <v>583</v>
      </c>
      <c r="C335" s="34">
        <v>0</v>
      </c>
      <c r="D335" s="33">
        <v>583</v>
      </c>
    </row>
    <row r="336" spans="1:4" x14ac:dyDescent="0.25">
      <c r="A336" s="12" t="s">
        <v>326</v>
      </c>
      <c r="B336" s="33">
        <v>1338</v>
      </c>
      <c r="C336" s="34">
        <v>0</v>
      </c>
      <c r="D336" s="33">
        <v>1338</v>
      </c>
    </row>
    <row r="337" spans="1:4" x14ac:dyDescent="0.25">
      <c r="A337" s="12" t="s">
        <v>329</v>
      </c>
      <c r="B337" s="33">
        <v>531</v>
      </c>
      <c r="C337" s="34">
        <v>0</v>
      </c>
      <c r="D337" s="33">
        <v>531</v>
      </c>
    </row>
    <row r="338" spans="1:4" x14ac:dyDescent="0.25">
      <c r="A338" s="12" t="s">
        <v>330</v>
      </c>
      <c r="B338" s="33">
        <v>1563</v>
      </c>
      <c r="C338" s="34">
        <v>0</v>
      </c>
      <c r="D338" s="33">
        <v>1563</v>
      </c>
    </row>
    <row r="339" spans="1:4" ht="30" x14ac:dyDescent="0.25">
      <c r="A339" s="12" t="s">
        <v>1277</v>
      </c>
      <c r="B339" s="33">
        <v>12</v>
      </c>
      <c r="C339" s="34">
        <v>0</v>
      </c>
      <c r="D339" s="33">
        <v>12</v>
      </c>
    </row>
    <row r="340" spans="1:4" x14ac:dyDescent="0.25">
      <c r="A340" s="7" t="s">
        <v>1303</v>
      </c>
      <c r="B340" s="25">
        <v>24767</v>
      </c>
      <c r="C340" s="26">
        <v>0</v>
      </c>
      <c r="D340" s="25">
        <v>24767</v>
      </c>
    </row>
    <row r="341" spans="1:4" x14ac:dyDescent="0.25">
      <c r="A341" s="12" t="s">
        <v>331</v>
      </c>
      <c r="B341" s="33">
        <v>641</v>
      </c>
      <c r="C341" s="34">
        <v>0</v>
      </c>
      <c r="D341" s="33">
        <v>641</v>
      </c>
    </row>
    <row r="342" spans="1:4" x14ac:dyDescent="0.25">
      <c r="A342" s="12" t="s">
        <v>332</v>
      </c>
      <c r="B342" s="33">
        <v>1752</v>
      </c>
      <c r="C342" s="34">
        <v>0</v>
      </c>
      <c r="D342" s="33">
        <v>1752</v>
      </c>
    </row>
    <row r="343" spans="1:4" x14ac:dyDescent="0.25">
      <c r="A343" s="12" t="s">
        <v>333</v>
      </c>
      <c r="B343" s="33">
        <v>744</v>
      </c>
      <c r="C343" s="34">
        <v>0</v>
      </c>
      <c r="D343" s="33">
        <v>744</v>
      </c>
    </row>
    <row r="344" spans="1:4" x14ac:dyDescent="0.25">
      <c r="A344" s="12" t="s">
        <v>95</v>
      </c>
      <c r="B344" s="33">
        <v>783</v>
      </c>
      <c r="C344" s="34">
        <v>0</v>
      </c>
      <c r="D344" s="33">
        <v>783</v>
      </c>
    </row>
    <row r="345" spans="1:4" x14ac:dyDescent="0.25">
      <c r="A345" s="12" t="s">
        <v>334</v>
      </c>
      <c r="B345" s="33">
        <v>1375</v>
      </c>
      <c r="C345" s="34">
        <v>0</v>
      </c>
      <c r="D345" s="33">
        <v>1375</v>
      </c>
    </row>
    <row r="346" spans="1:4" x14ac:dyDescent="0.25">
      <c r="A346" s="12" t="s">
        <v>335</v>
      </c>
      <c r="B346" s="33">
        <v>341</v>
      </c>
      <c r="C346" s="34">
        <v>0</v>
      </c>
      <c r="D346" s="33">
        <v>341</v>
      </c>
    </row>
    <row r="347" spans="1:4" x14ac:dyDescent="0.25">
      <c r="A347" s="12" t="s">
        <v>336</v>
      </c>
      <c r="B347" s="33">
        <v>1685</v>
      </c>
      <c r="C347" s="34">
        <v>0</v>
      </c>
      <c r="D347" s="33">
        <v>1685</v>
      </c>
    </row>
    <row r="348" spans="1:4" x14ac:dyDescent="0.25">
      <c r="A348" s="12" t="s">
        <v>337</v>
      </c>
      <c r="B348" s="33">
        <v>1432</v>
      </c>
      <c r="C348" s="34">
        <v>0</v>
      </c>
      <c r="D348" s="33">
        <v>1432</v>
      </c>
    </row>
    <row r="349" spans="1:4" x14ac:dyDescent="0.25">
      <c r="A349" s="12" t="s">
        <v>338</v>
      </c>
      <c r="B349" s="33">
        <v>979</v>
      </c>
      <c r="C349" s="34">
        <v>0</v>
      </c>
      <c r="D349" s="33">
        <v>979</v>
      </c>
    </row>
    <row r="350" spans="1:4" x14ac:dyDescent="0.25">
      <c r="A350" s="12" t="s">
        <v>339</v>
      </c>
      <c r="B350" s="33">
        <v>1354</v>
      </c>
      <c r="C350" s="34">
        <v>0</v>
      </c>
      <c r="D350" s="33">
        <v>1354</v>
      </c>
    </row>
    <row r="351" spans="1:4" x14ac:dyDescent="0.25">
      <c r="A351" s="12" t="s">
        <v>340</v>
      </c>
      <c r="B351" s="33">
        <v>346</v>
      </c>
      <c r="C351" s="34">
        <v>0</v>
      </c>
      <c r="D351" s="33">
        <v>346</v>
      </c>
    </row>
    <row r="352" spans="1:4" x14ac:dyDescent="0.25">
      <c r="A352" s="12" t="s">
        <v>341</v>
      </c>
      <c r="B352" s="33">
        <v>1643</v>
      </c>
      <c r="C352" s="34">
        <v>0</v>
      </c>
      <c r="D352" s="33">
        <v>1643</v>
      </c>
    </row>
    <row r="353" spans="1:4" x14ac:dyDescent="0.25">
      <c r="A353" s="12" t="s">
        <v>342</v>
      </c>
      <c r="B353" s="33">
        <v>1143</v>
      </c>
      <c r="C353" s="34">
        <v>0</v>
      </c>
      <c r="D353" s="33">
        <v>1143</v>
      </c>
    </row>
    <row r="354" spans="1:4" x14ac:dyDescent="0.25">
      <c r="A354" s="12" t="s">
        <v>343</v>
      </c>
      <c r="B354" s="33">
        <v>491</v>
      </c>
      <c r="C354" s="34">
        <v>0</v>
      </c>
      <c r="D354" s="33">
        <v>491</v>
      </c>
    </row>
    <row r="355" spans="1:4" x14ac:dyDescent="0.25">
      <c r="A355" s="12" t="s">
        <v>344</v>
      </c>
      <c r="B355" s="33">
        <v>1093</v>
      </c>
      <c r="C355" s="34">
        <v>0</v>
      </c>
      <c r="D355" s="33">
        <v>1093</v>
      </c>
    </row>
    <row r="356" spans="1:4" x14ac:dyDescent="0.25">
      <c r="A356" s="12" t="s">
        <v>345</v>
      </c>
      <c r="B356" s="33">
        <v>312</v>
      </c>
      <c r="C356" s="34">
        <v>0</v>
      </c>
      <c r="D356" s="33">
        <v>312</v>
      </c>
    </row>
    <row r="357" spans="1:4" x14ac:dyDescent="0.25">
      <c r="A357" s="12" t="s">
        <v>346</v>
      </c>
      <c r="B357" s="33">
        <v>1210</v>
      </c>
      <c r="C357" s="34">
        <v>0</v>
      </c>
      <c r="D357" s="33">
        <v>1210</v>
      </c>
    </row>
    <row r="358" spans="1:4" x14ac:dyDescent="0.25">
      <c r="A358" s="12" t="s">
        <v>347</v>
      </c>
      <c r="B358" s="33">
        <v>587</v>
      </c>
      <c r="C358" s="34">
        <v>0</v>
      </c>
      <c r="D358" s="33">
        <v>587</v>
      </c>
    </row>
    <row r="359" spans="1:4" x14ac:dyDescent="0.25">
      <c r="A359" s="12" t="s">
        <v>348</v>
      </c>
      <c r="B359" s="33">
        <v>2309</v>
      </c>
      <c r="C359" s="34">
        <v>0</v>
      </c>
      <c r="D359" s="33">
        <v>2309</v>
      </c>
    </row>
    <row r="360" spans="1:4" x14ac:dyDescent="0.25">
      <c r="A360" s="12" t="s">
        <v>349</v>
      </c>
      <c r="B360" s="33">
        <v>595</v>
      </c>
      <c r="C360" s="34">
        <v>0</v>
      </c>
      <c r="D360" s="33">
        <v>595</v>
      </c>
    </row>
    <row r="361" spans="1:4" x14ac:dyDescent="0.25">
      <c r="A361" s="12" t="s">
        <v>350</v>
      </c>
      <c r="B361" s="33">
        <v>394</v>
      </c>
      <c r="C361" s="34">
        <v>0</v>
      </c>
      <c r="D361" s="33">
        <v>394</v>
      </c>
    </row>
    <row r="362" spans="1:4" x14ac:dyDescent="0.25">
      <c r="A362" s="12" t="s">
        <v>351</v>
      </c>
      <c r="B362" s="33">
        <v>2104</v>
      </c>
      <c r="C362" s="34">
        <v>0</v>
      </c>
      <c r="D362" s="33">
        <v>2104</v>
      </c>
    </row>
    <row r="363" spans="1:4" x14ac:dyDescent="0.25">
      <c r="A363" s="12" t="s">
        <v>352</v>
      </c>
      <c r="B363" s="33">
        <v>1180</v>
      </c>
      <c r="C363" s="34">
        <v>0</v>
      </c>
      <c r="D363" s="33">
        <v>1180</v>
      </c>
    </row>
    <row r="364" spans="1:4" x14ac:dyDescent="0.25">
      <c r="A364" s="12" t="s">
        <v>353</v>
      </c>
      <c r="B364" s="33">
        <v>274</v>
      </c>
      <c r="C364" s="34">
        <v>0</v>
      </c>
      <c r="D364" s="33">
        <v>274</v>
      </c>
    </row>
    <row r="365" spans="1:4" ht="30" x14ac:dyDescent="0.25">
      <c r="A365" s="7" t="s">
        <v>1304</v>
      </c>
      <c r="B365" s="25">
        <v>49711</v>
      </c>
      <c r="C365" s="26">
        <v>27715</v>
      </c>
      <c r="D365" s="27">
        <v>21996</v>
      </c>
    </row>
    <row r="366" spans="1:4" x14ac:dyDescent="0.25">
      <c r="A366" s="8" t="s">
        <v>355</v>
      </c>
      <c r="B366" s="33">
        <v>10911</v>
      </c>
      <c r="C366" s="34">
        <v>7693</v>
      </c>
      <c r="D366" s="35">
        <v>3218</v>
      </c>
    </row>
    <row r="367" spans="1:4" x14ac:dyDescent="0.25">
      <c r="A367" s="11" t="s">
        <v>356</v>
      </c>
      <c r="B367" s="33">
        <v>7693</v>
      </c>
      <c r="C367" s="34">
        <v>7693</v>
      </c>
      <c r="D367" s="35">
        <v>0</v>
      </c>
    </row>
    <row r="368" spans="1:4" x14ac:dyDescent="0.25">
      <c r="A368" s="8" t="s">
        <v>357</v>
      </c>
      <c r="B368" s="33">
        <v>8054</v>
      </c>
      <c r="C368" s="34">
        <v>5339</v>
      </c>
      <c r="D368" s="35">
        <v>2715</v>
      </c>
    </row>
    <row r="369" spans="1:4" x14ac:dyDescent="0.25">
      <c r="A369" s="11" t="s">
        <v>358</v>
      </c>
      <c r="B369" s="33">
        <v>5339</v>
      </c>
      <c r="C369" s="34">
        <v>5339</v>
      </c>
      <c r="D369" s="35">
        <v>0</v>
      </c>
    </row>
    <row r="370" spans="1:4" x14ac:dyDescent="0.25">
      <c r="A370" s="8" t="s">
        <v>359</v>
      </c>
      <c r="B370" s="39">
        <v>4909</v>
      </c>
      <c r="C370" s="40">
        <v>4909</v>
      </c>
      <c r="D370" s="41">
        <v>0</v>
      </c>
    </row>
    <row r="371" spans="1:4" x14ac:dyDescent="0.25">
      <c r="A371" s="11" t="s">
        <v>360</v>
      </c>
      <c r="B371" s="33">
        <v>4909</v>
      </c>
      <c r="C371" s="34">
        <v>4909</v>
      </c>
      <c r="D371" s="35">
        <v>0</v>
      </c>
    </row>
    <row r="372" spans="1:4" x14ac:dyDescent="0.25">
      <c r="A372" s="8" t="s">
        <v>361</v>
      </c>
      <c r="B372" s="33">
        <v>6111</v>
      </c>
      <c r="C372" s="34">
        <v>4662</v>
      </c>
      <c r="D372" s="35">
        <v>1449</v>
      </c>
    </row>
    <row r="373" spans="1:4" x14ac:dyDescent="0.25">
      <c r="A373" s="11" t="s">
        <v>362</v>
      </c>
      <c r="B373" s="33">
        <v>4662</v>
      </c>
      <c r="C373" s="34">
        <v>4662</v>
      </c>
      <c r="D373" s="35">
        <v>0</v>
      </c>
    </row>
    <row r="374" spans="1:4" x14ac:dyDescent="0.25">
      <c r="A374" s="8" t="s">
        <v>363</v>
      </c>
      <c r="B374" s="33">
        <v>5379</v>
      </c>
      <c r="C374" s="34">
        <v>5112</v>
      </c>
      <c r="D374" s="35">
        <v>267</v>
      </c>
    </row>
    <row r="375" spans="1:4" x14ac:dyDescent="0.25">
      <c r="A375" s="11" t="s">
        <v>364</v>
      </c>
      <c r="B375" s="33">
        <v>5112</v>
      </c>
      <c r="C375" s="34">
        <v>5112</v>
      </c>
      <c r="D375" s="35">
        <v>0</v>
      </c>
    </row>
    <row r="376" spans="1:4" x14ac:dyDescent="0.25">
      <c r="A376" s="12" t="s">
        <v>365</v>
      </c>
      <c r="B376" s="33">
        <v>3149</v>
      </c>
      <c r="C376" s="34">
        <v>0</v>
      </c>
      <c r="D376" s="33">
        <v>3149</v>
      </c>
    </row>
    <row r="377" spans="1:4" x14ac:dyDescent="0.25">
      <c r="A377" s="12" t="s">
        <v>366</v>
      </c>
      <c r="B377" s="33">
        <v>2989</v>
      </c>
      <c r="C377" s="34">
        <v>0</v>
      </c>
      <c r="D377" s="33">
        <v>2989</v>
      </c>
    </row>
    <row r="378" spans="1:4" x14ac:dyDescent="0.25">
      <c r="A378" s="12" t="s">
        <v>368</v>
      </c>
      <c r="B378" s="33">
        <v>2332</v>
      </c>
      <c r="C378" s="34">
        <v>0</v>
      </c>
      <c r="D378" s="33">
        <v>2332</v>
      </c>
    </row>
    <row r="379" spans="1:4" x14ac:dyDescent="0.25">
      <c r="A379" s="12" t="s">
        <v>369</v>
      </c>
      <c r="B379" s="33">
        <v>1572</v>
      </c>
      <c r="C379" s="34">
        <v>0</v>
      </c>
      <c r="D379" s="33">
        <v>1572</v>
      </c>
    </row>
    <row r="380" spans="1:4" x14ac:dyDescent="0.25">
      <c r="A380" s="12" t="s">
        <v>370</v>
      </c>
      <c r="B380" s="33">
        <v>1456</v>
      </c>
      <c r="C380" s="34">
        <v>0</v>
      </c>
      <c r="D380" s="33">
        <v>1456</v>
      </c>
    </row>
    <row r="381" spans="1:4" x14ac:dyDescent="0.25">
      <c r="A381" s="12" t="s">
        <v>371</v>
      </c>
      <c r="B381" s="33">
        <v>1757</v>
      </c>
      <c r="C381" s="34">
        <v>0</v>
      </c>
      <c r="D381" s="33">
        <v>1757</v>
      </c>
    </row>
    <row r="382" spans="1:4" x14ac:dyDescent="0.25">
      <c r="A382" s="12" t="s">
        <v>372</v>
      </c>
      <c r="B382" s="33">
        <v>1092</v>
      </c>
      <c r="C382" s="34">
        <v>0</v>
      </c>
      <c r="D382" s="33">
        <v>1092</v>
      </c>
    </row>
    <row r="383" spans="1:4" ht="30" x14ac:dyDescent="0.25">
      <c r="A383" s="7" t="s">
        <v>1305</v>
      </c>
      <c r="B383" s="25">
        <v>14667</v>
      </c>
      <c r="C383" s="26">
        <v>6340</v>
      </c>
      <c r="D383" s="27">
        <v>8327</v>
      </c>
    </row>
    <row r="384" spans="1:4" x14ac:dyDescent="0.25">
      <c r="A384" s="8" t="s">
        <v>373</v>
      </c>
      <c r="B384" s="33">
        <v>6340</v>
      </c>
      <c r="C384" s="34">
        <v>6340</v>
      </c>
      <c r="D384" s="35">
        <v>0</v>
      </c>
    </row>
    <row r="385" spans="1:4" x14ac:dyDescent="0.25">
      <c r="A385" s="11" t="s">
        <v>374</v>
      </c>
      <c r="B385" s="33">
        <v>6340</v>
      </c>
      <c r="C385" s="34">
        <v>6340</v>
      </c>
      <c r="D385" s="35">
        <v>0</v>
      </c>
    </row>
    <row r="386" spans="1:4" x14ac:dyDescent="0.25">
      <c r="A386" s="12" t="s">
        <v>375</v>
      </c>
      <c r="B386" s="33">
        <v>722</v>
      </c>
      <c r="C386" s="34">
        <v>0</v>
      </c>
      <c r="D386" s="33">
        <v>722</v>
      </c>
    </row>
    <row r="387" spans="1:4" x14ac:dyDescent="0.25">
      <c r="A387" s="12" t="s">
        <v>377</v>
      </c>
      <c r="B387" s="33">
        <v>692</v>
      </c>
      <c r="C387" s="34">
        <v>0</v>
      </c>
      <c r="D387" s="33">
        <v>692</v>
      </c>
    </row>
    <row r="388" spans="1:4" x14ac:dyDescent="0.25">
      <c r="A388" s="12" t="s">
        <v>378</v>
      </c>
      <c r="B388" s="33">
        <v>500</v>
      </c>
      <c r="C388" s="34">
        <v>0</v>
      </c>
      <c r="D388" s="33">
        <v>500</v>
      </c>
    </row>
    <row r="389" spans="1:4" x14ac:dyDescent="0.25">
      <c r="A389" s="12" t="s">
        <v>379</v>
      </c>
      <c r="B389" s="33">
        <v>2166</v>
      </c>
      <c r="C389" s="34">
        <v>0</v>
      </c>
      <c r="D389" s="33">
        <v>2166</v>
      </c>
    </row>
    <row r="390" spans="1:4" x14ac:dyDescent="0.25">
      <c r="A390" s="12" t="s">
        <v>380</v>
      </c>
      <c r="B390" s="33">
        <v>1283</v>
      </c>
      <c r="C390" s="34">
        <v>0</v>
      </c>
      <c r="D390" s="33">
        <v>1283</v>
      </c>
    </row>
    <row r="391" spans="1:4" x14ac:dyDescent="0.25">
      <c r="A391" s="12" t="s">
        <v>381</v>
      </c>
      <c r="B391" s="33">
        <v>1631</v>
      </c>
      <c r="C391" s="34">
        <v>0</v>
      </c>
      <c r="D391" s="33">
        <v>1631</v>
      </c>
    </row>
    <row r="392" spans="1:4" x14ac:dyDescent="0.25">
      <c r="A392" s="12" t="s">
        <v>382</v>
      </c>
      <c r="B392" s="33">
        <v>1333</v>
      </c>
      <c r="C392" s="34">
        <v>0</v>
      </c>
      <c r="D392" s="33">
        <v>1333</v>
      </c>
    </row>
    <row r="393" spans="1:4" x14ac:dyDescent="0.25">
      <c r="A393" s="7" t="s">
        <v>1306</v>
      </c>
      <c r="B393" s="25">
        <v>48348</v>
      </c>
      <c r="C393" s="26">
        <v>43421</v>
      </c>
      <c r="D393" s="27">
        <v>4927</v>
      </c>
    </row>
    <row r="394" spans="1:4" x14ac:dyDescent="0.25">
      <c r="A394" s="8" t="s">
        <v>383</v>
      </c>
      <c r="B394" s="33">
        <v>41204</v>
      </c>
      <c r="C394" s="34">
        <v>41149</v>
      </c>
      <c r="D394" s="35">
        <v>55</v>
      </c>
    </row>
    <row r="395" spans="1:4" x14ac:dyDescent="0.25">
      <c r="A395" s="11" t="s">
        <v>384</v>
      </c>
      <c r="B395" s="33">
        <v>41149</v>
      </c>
      <c r="C395" s="34">
        <v>41149</v>
      </c>
      <c r="D395" s="35">
        <v>0</v>
      </c>
    </row>
    <row r="396" spans="1:4" x14ac:dyDescent="0.25">
      <c r="A396" s="8" t="s">
        <v>385</v>
      </c>
      <c r="B396" s="33">
        <v>801</v>
      </c>
      <c r="C396" s="34">
        <v>801</v>
      </c>
      <c r="D396" s="35">
        <v>0</v>
      </c>
    </row>
    <row r="397" spans="1:4" x14ac:dyDescent="0.25">
      <c r="A397" s="11" t="s">
        <v>386</v>
      </c>
      <c r="B397" s="33">
        <v>801</v>
      </c>
      <c r="C397" s="34">
        <v>801</v>
      </c>
      <c r="D397" s="35">
        <v>0</v>
      </c>
    </row>
    <row r="398" spans="1:4" x14ac:dyDescent="0.25">
      <c r="A398" s="8" t="s">
        <v>387</v>
      </c>
      <c r="B398" s="33">
        <v>1471</v>
      </c>
      <c r="C398" s="34">
        <v>1471</v>
      </c>
      <c r="D398" s="35">
        <v>0</v>
      </c>
    </row>
    <row r="399" spans="1:4" x14ac:dyDescent="0.25">
      <c r="A399" s="11" t="s">
        <v>388</v>
      </c>
      <c r="B399" s="33">
        <v>1471</v>
      </c>
      <c r="C399" s="34">
        <v>1471</v>
      </c>
      <c r="D399" s="35">
        <v>0</v>
      </c>
    </row>
    <row r="400" spans="1:4" x14ac:dyDescent="0.25">
      <c r="A400" s="12" t="s">
        <v>389</v>
      </c>
      <c r="B400" s="33">
        <v>1233</v>
      </c>
      <c r="C400" s="34">
        <v>0</v>
      </c>
      <c r="D400" s="33">
        <v>1233</v>
      </c>
    </row>
    <row r="401" spans="1:4" x14ac:dyDescent="0.25">
      <c r="A401" s="12" t="s">
        <v>390</v>
      </c>
      <c r="B401" s="33">
        <v>1729</v>
      </c>
      <c r="C401" s="34">
        <v>0</v>
      </c>
      <c r="D401" s="33">
        <v>1729</v>
      </c>
    </row>
    <row r="402" spans="1:4" x14ac:dyDescent="0.25">
      <c r="A402" s="12" t="s">
        <v>391</v>
      </c>
      <c r="B402" s="33">
        <v>1013</v>
      </c>
      <c r="C402" s="34">
        <v>0</v>
      </c>
      <c r="D402" s="33">
        <v>1013</v>
      </c>
    </row>
    <row r="403" spans="1:4" x14ac:dyDescent="0.25">
      <c r="A403" s="12" t="s">
        <v>392</v>
      </c>
      <c r="B403" s="33">
        <v>745</v>
      </c>
      <c r="C403" s="34">
        <v>0</v>
      </c>
      <c r="D403" s="33">
        <v>745</v>
      </c>
    </row>
    <row r="404" spans="1:4" ht="30" x14ac:dyDescent="0.25">
      <c r="A404" s="12" t="s">
        <v>393</v>
      </c>
      <c r="B404" s="98">
        <v>152</v>
      </c>
      <c r="C404" s="34">
        <v>0</v>
      </c>
      <c r="D404" s="102">
        <v>152</v>
      </c>
    </row>
    <row r="405" spans="1:4" x14ac:dyDescent="0.25">
      <c r="A405" s="7" t="s">
        <v>1307</v>
      </c>
      <c r="B405" s="25">
        <v>13263</v>
      </c>
      <c r="C405" s="26">
        <v>5054</v>
      </c>
      <c r="D405" s="27">
        <v>8209</v>
      </c>
    </row>
    <row r="406" spans="1:4" x14ac:dyDescent="0.25">
      <c r="A406" s="8" t="s">
        <v>394</v>
      </c>
      <c r="B406" s="33">
        <v>5054</v>
      </c>
      <c r="C406" s="34">
        <v>5054</v>
      </c>
      <c r="D406" s="35">
        <v>0</v>
      </c>
    </row>
    <row r="407" spans="1:4" x14ac:dyDescent="0.25">
      <c r="A407" s="11" t="s">
        <v>395</v>
      </c>
      <c r="B407" s="33">
        <v>5054</v>
      </c>
      <c r="C407" s="34">
        <v>5054</v>
      </c>
      <c r="D407" s="35">
        <v>0</v>
      </c>
    </row>
    <row r="408" spans="1:4" x14ac:dyDescent="0.25">
      <c r="A408" s="12" t="s">
        <v>396</v>
      </c>
      <c r="B408" s="33">
        <v>495</v>
      </c>
      <c r="C408" s="34">
        <v>0</v>
      </c>
      <c r="D408" s="33">
        <v>495</v>
      </c>
    </row>
    <row r="409" spans="1:4" x14ac:dyDescent="0.25">
      <c r="A409" s="12" t="s">
        <v>397</v>
      </c>
      <c r="B409" s="33">
        <v>195</v>
      </c>
      <c r="C409" s="34">
        <v>0</v>
      </c>
      <c r="D409" s="33">
        <v>195</v>
      </c>
    </row>
    <row r="410" spans="1:4" x14ac:dyDescent="0.25">
      <c r="A410" s="12" t="s">
        <v>398</v>
      </c>
      <c r="B410" s="33">
        <v>425</v>
      </c>
      <c r="C410" s="34">
        <v>0</v>
      </c>
      <c r="D410" s="33">
        <v>425</v>
      </c>
    </row>
    <row r="411" spans="1:4" x14ac:dyDescent="0.25">
      <c r="A411" s="12" t="s">
        <v>399</v>
      </c>
      <c r="B411" s="33">
        <v>569</v>
      </c>
      <c r="C411" s="34">
        <v>0</v>
      </c>
      <c r="D411" s="33">
        <v>569</v>
      </c>
    </row>
    <row r="412" spans="1:4" x14ac:dyDescent="0.25">
      <c r="A412" s="12" t="s">
        <v>400</v>
      </c>
      <c r="B412" s="33">
        <v>851</v>
      </c>
      <c r="C412" s="34">
        <v>0</v>
      </c>
      <c r="D412" s="33">
        <v>851</v>
      </c>
    </row>
    <row r="413" spans="1:4" x14ac:dyDescent="0.25">
      <c r="A413" s="12" t="s">
        <v>401</v>
      </c>
      <c r="B413" s="33">
        <v>1296</v>
      </c>
      <c r="C413" s="34">
        <v>0</v>
      </c>
      <c r="D413" s="33">
        <v>1296</v>
      </c>
    </row>
    <row r="414" spans="1:4" x14ac:dyDescent="0.25">
      <c r="A414" s="12" t="s">
        <v>402</v>
      </c>
      <c r="B414" s="33">
        <v>1195</v>
      </c>
      <c r="C414" s="34">
        <v>0</v>
      </c>
      <c r="D414" s="33">
        <v>1195</v>
      </c>
    </row>
    <row r="415" spans="1:4" x14ac:dyDescent="0.25">
      <c r="A415" s="12" t="s">
        <v>403</v>
      </c>
      <c r="B415" s="33">
        <v>238</v>
      </c>
      <c r="C415" s="34">
        <v>0</v>
      </c>
      <c r="D415" s="33">
        <v>238</v>
      </c>
    </row>
    <row r="416" spans="1:4" x14ac:dyDescent="0.25">
      <c r="A416" s="12" t="s">
        <v>404</v>
      </c>
      <c r="B416" s="33">
        <v>716</v>
      </c>
      <c r="C416" s="34">
        <v>0</v>
      </c>
      <c r="D416" s="33">
        <v>716</v>
      </c>
    </row>
    <row r="417" spans="1:4" x14ac:dyDescent="0.25">
      <c r="A417" s="12" t="s">
        <v>405</v>
      </c>
      <c r="B417" s="33">
        <v>926</v>
      </c>
      <c r="C417" s="34">
        <v>0</v>
      </c>
      <c r="D417" s="33">
        <v>926</v>
      </c>
    </row>
    <row r="418" spans="1:4" x14ac:dyDescent="0.25">
      <c r="A418" s="12" t="s">
        <v>406</v>
      </c>
      <c r="B418" s="33">
        <v>914</v>
      </c>
      <c r="C418" s="34">
        <v>0</v>
      </c>
      <c r="D418" s="33">
        <v>914</v>
      </c>
    </row>
    <row r="419" spans="1:4" x14ac:dyDescent="0.25">
      <c r="A419" s="12" t="s">
        <v>407</v>
      </c>
      <c r="B419" s="33">
        <v>93</v>
      </c>
      <c r="C419" s="34">
        <v>0</v>
      </c>
      <c r="D419" s="33">
        <v>93</v>
      </c>
    </row>
    <row r="420" spans="1:4" x14ac:dyDescent="0.25">
      <c r="A420" s="12" t="s">
        <v>408</v>
      </c>
      <c r="B420" s="33">
        <v>296</v>
      </c>
      <c r="C420" s="34">
        <v>0</v>
      </c>
      <c r="D420" s="33">
        <v>296</v>
      </c>
    </row>
    <row r="421" spans="1:4" ht="30" x14ac:dyDescent="0.25">
      <c r="A421" s="7" t="s">
        <v>1308</v>
      </c>
      <c r="B421" s="25">
        <v>28174</v>
      </c>
      <c r="C421" s="26">
        <v>7401</v>
      </c>
      <c r="D421" s="27">
        <v>20773</v>
      </c>
    </row>
    <row r="422" spans="1:4" x14ac:dyDescent="0.25">
      <c r="A422" s="8" t="s">
        <v>410</v>
      </c>
      <c r="B422" s="33">
        <v>7482</v>
      </c>
      <c r="C422" s="34">
        <v>7401</v>
      </c>
      <c r="D422" s="35">
        <v>81</v>
      </c>
    </row>
    <row r="423" spans="1:4" x14ac:dyDescent="0.25">
      <c r="A423" s="11" t="s">
        <v>411</v>
      </c>
      <c r="B423" s="33">
        <v>7401</v>
      </c>
      <c r="C423" s="34">
        <v>7401</v>
      </c>
      <c r="D423" s="35">
        <v>0</v>
      </c>
    </row>
    <row r="424" spans="1:4" x14ac:dyDescent="0.25">
      <c r="A424" s="12" t="s">
        <v>412</v>
      </c>
      <c r="B424" s="33">
        <v>1752</v>
      </c>
      <c r="C424" s="34">
        <v>0</v>
      </c>
      <c r="D424" s="33">
        <v>1752</v>
      </c>
    </row>
    <row r="425" spans="1:4" x14ac:dyDescent="0.25">
      <c r="A425" s="12" t="s">
        <v>413</v>
      </c>
      <c r="B425" s="33">
        <v>1451</v>
      </c>
      <c r="C425" s="34">
        <v>0</v>
      </c>
      <c r="D425" s="33">
        <v>1451</v>
      </c>
    </row>
    <row r="426" spans="1:4" x14ac:dyDescent="0.25">
      <c r="A426" s="12" t="s">
        <v>414</v>
      </c>
      <c r="B426" s="33">
        <v>1188</v>
      </c>
      <c r="C426" s="34">
        <v>0</v>
      </c>
      <c r="D426" s="33">
        <v>1188</v>
      </c>
    </row>
    <row r="427" spans="1:4" x14ac:dyDescent="0.25">
      <c r="A427" s="12" t="s">
        <v>415</v>
      </c>
      <c r="B427" s="33">
        <v>2174</v>
      </c>
      <c r="C427" s="34">
        <v>0</v>
      </c>
      <c r="D427" s="33">
        <v>2174</v>
      </c>
    </row>
    <row r="428" spans="1:4" x14ac:dyDescent="0.25">
      <c r="A428" s="8" t="s">
        <v>416</v>
      </c>
      <c r="B428" s="39">
        <v>1255</v>
      </c>
      <c r="C428" s="34">
        <v>0</v>
      </c>
      <c r="D428" s="39">
        <v>1255</v>
      </c>
    </row>
    <row r="429" spans="1:4" x14ac:dyDescent="0.25">
      <c r="A429" s="12" t="s">
        <v>417</v>
      </c>
      <c r="B429" s="33">
        <v>485</v>
      </c>
      <c r="C429" s="34">
        <v>0</v>
      </c>
      <c r="D429" s="33">
        <v>485</v>
      </c>
    </row>
    <row r="430" spans="1:4" x14ac:dyDescent="0.25">
      <c r="A430" s="12" t="s">
        <v>418</v>
      </c>
      <c r="B430" s="33">
        <v>1135</v>
      </c>
      <c r="C430" s="34">
        <v>0</v>
      </c>
      <c r="D430" s="33">
        <v>1135</v>
      </c>
    </row>
    <row r="431" spans="1:4" x14ac:dyDescent="0.25">
      <c r="A431" s="12" t="s">
        <v>419</v>
      </c>
      <c r="B431" s="33">
        <v>1449</v>
      </c>
      <c r="C431" s="34">
        <v>0</v>
      </c>
      <c r="D431" s="33">
        <v>1449</v>
      </c>
    </row>
    <row r="432" spans="1:4" x14ac:dyDescent="0.25">
      <c r="A432" s="12" t="s">
        <v>420</v>
      </c>
      <c r="B432" s="33">
        <v>657</v>
      </c>
      <c r="C432" s="34">
        <v>0</v>
      </c>
      <c r="D432" s="33">
        <v>657</v>
      </c>
    </row>
    <row r="433" spans="1:4" x14ac:dyDescent="0.25">
      <c r="A433" s="12" t="s">
        <v>421</v>
      </c>
      <c r="B433" s="33">
        <v>813</v>
      </c>
      <c r="C433" s="34">
        <v>0</v>
      </c>
      <c r="D433" s="33">
        <v>813</v>
      </c>
    </row>
    <row r="434" spans="1:4" x14ac:dyDescent="0.25">
      <c r="A434" s="12" t="s">
        <v>422</v>
      </c>
      <c r="B434" s="33">
        <v>1987</v>
      </c>
      <c r="C434" s="34">
        <v>0</v>
      </c>
      <c r="D434" s="33">
        <v>1987</v>
      </c>
    </row>
    <row r="435" spans="1:4" x14ac:dyDescent="0.25">
      <c r="A435" s="12" t="s">
        <v>423</v>
      </c>
      <c r="B435" s="33">
        <v>914</v>
      </c>
      <c r="C435" s="34">
        <v>0</v>
      </c>
      <c r="D435" s="33">
        <v>914</v>
      </c>
    </row>
    <row r="436" spans="1:4" x14ac:dyDescent="0.25">
      <c r="A436" s="12" t="s">
        <v>424</v>
      </c>
      <c r="B436" s="33">
        <v>1605</v>
      </c>
      <c r="C436" s="34">
        <v>0</v>
      </c>
      <c r="D436" s="33">
        <v>1605</v>
      </c>
    </row>
    <row r="437" spans="1:4" x14ac:dyDescent="0.25">
      <c r="A437" s="12" t="s">
        <v>425</v>
      </c>
      <c r="B437" s="33">
        <v>799</v>
      </c>
      <c r="C437" s="34">
        <v>0</v>
      </c>
      <c r="D437" s="33">
        <v>799</v>
      </c>
    </row>
    <row r="438" spans="1:4" x14ac:dyDescent="0.25">
      <c r="A438" s="12" t="s">
        <v>426</v>
      </c>
      <c r="B438" s="33">
        <v>354</v>
      </c>
      <c r="C438" s="34">
        <v>0</v>
      </c>
      <c r="D438" s="33">
        <v>354</v>
      </c>
    </row>
    <row r="439" spans="1:4" x14ac:dyDescent="0.25">
      <c r="A439" s="12" t="s">
        <v>427</v>
      </c>
      <c r="B439" s="33">
        <v>834</v>
      </c>
      <c r="C439" s="34">
        <v>0</v>
      </c>
      <c r="D439" s="33">
        <v>834</v>
      </c>
    </row>
    <row r="440" spans="1:4" x14ac:dyDescent="0.25">
      <c r="A440" s="12" t="s">
        <v>428</v>
      </c>
      <c r="B440" s="33">
        <v>1840</v>
      </c>
      <c r="C440" s="34">
        <v>0</v>
      </c>
      <c r="D440" s="33">
        <v>1840</v>
      </c>
    </row>
    <row r="441" spans="1:4" ht="30" x14ac:dyDescent="0.25">
      <c r="A441" s="7" t="s">
        <v>1309</v>
      </c>
      <c r="B441" s="25">
        <v>32241</v>
      </c>
      <c r="C441" s="26">
        <v>23494</v>
      </c>
      <c r="D441" s="27">
        <v>8747</v>
      </c>
    </row>
    <row r="442" spans="1:4" x14ac:dyDescent="0.25">
      <c r="A442" s="8" t="s">
        <v>430</v>
      </c>
      <c r="B442" s="33">
        <v>13855</v>
      </c>
      <c r="C442" s="34">
        <v>13854</v>
      </c>
      <c r="D442" s="35">
        <v>1</v>
      </c>
    </row>
    <row r="443" spans="1:4" x14ac:dyDescent="0.25">
      <c r="A443" s="11" t="s">
        <v>431</v>
      </c>
      <c r="B443" s="33">
        <v>13854</v>
      </c>
      <c r="C443" s="34">
        <v>13854</v>
      </c>
      <c r="D443" s="35">
        <v>0</v>
      </c>
    </row>
    <row r="444" spans="1:4" x14ac:dyDescent="0.25">
      <c r="A444" s="8" t="s">
        <v>432</v>
      </c>
      <c r="B444" s="33">
        <v>5478</v>
      </c>
      <c r="C444" s="34">
        <v>4819</v>
      </c>
      <c r="D444" s="35">
        <v>659</v>
      </c>
    </row>
    <row r="445" spans="1:4" x14ac:dyDescent="0.25">
      <c r="A445" s="11" t="s">
        <v>433</v>
      </c>
      <c r="B445" s="33">
        <v>4819</v>
      </c>
      <c r="C445" s="34">
        <v>4819</v>
      </c>
      <c r="D445" s="35">
        <v>0</v>
      </c>
    </row>
    <row r="446" spans="1:4" x14ac:dyDescent="0.25">
      <c r="A446" s="8" t="s">
        <v>434</v>
      </c>
      <c r="B446" s="33">
        <v>5112</v>
      </c>
      <c r="C446" s="34">
        <v>4821</v>
      </c>
      <c r="D446" s="35">
        <v>291</v>
      </c>
    </row>
    <row r="447" spans="1:4" x14ac:dyDescent="0.25">
      <c r="A447" s="11" t="s">
        <v>435</v>
      </c>
      <c r="B447" s="33">
        <v>4821</v>
      </c>
      <c r="C447" s="34">
        <v>4821</v>
      </c>
      <c r="D447" s="35">
        <v>0</v>
      </c>
    </row>
    <row r="448" spans="1:4" x14ac:dyDescent="0.25">
      <c r="A448" s="12" t="s">
        <v>436</v>
      </c>
      <c r="B448" s="33">
        <v>503</v>
      </c>
      <c r="C448" s="34">
        <v>0</v>
      </c>
      <c r="D448" s="33">
        <v>503</v>
      </c>
    </row>
    <row r="449" spans="1:4" x14ac:dyDescent="0.25">
      <c r="A449" s="12" t="s">
        <v>437</v>
      </c>
      <c r="B449" s="33">
        <v>407</v>
      </c>
      <c r="C449" s="34">
        <v>0</v>
      </c>
      <c r="D449" s="33">
        <v>407</v>
      </c>
    </row>
    <row r="450" spans="1:4" x14ac:dyDescent="0.25">
      <c r="A450" s="12" t="s">
        <v>438</v>
      </c>
      <c r="B450" s="33">
        <v>1765</v>
      </c>
      <c r="C450" s="34">
        <v>0</v>
      </c>
      <c r="D450" s="33">
        <v>1765</v>
      </c>
    </row>
    <row r="451" spans="1:4" x14ac:dyDescent="0.25">
      <c r="A451" s="12" t="s">
        <v>262</v>
      </c>
      <c r="B451" s="33">
        <v>1141</v>
      </c>
      <c r="C451" s="34">
        <v>0</v>
      </c>
      <c r="D451" s="33">
        <v>1141</v>
      </c>
    </row>
    <row r="452" spans="1:4" x14ac:dyDescent="0.25">
      <c r="A452" s="12" t="s">
        <v>439</v>
      </c>
      <c r="B452" s="33">
        <v>261</v>
      </c>
      <c r="C452" s="34">
        <v>0</v>
      </c>
      <c r="D452" s="33">
        <v>261</v>
      </c>
    </row>
    <row r="453" spans="1:4" x14ac:dyDescent="0.25">
      <c r="A453" s="12" t="s">
        <v>440</v>
      </c>
      <c r="B453" s="33">
        <v>1949</v>
      </c>
      <c r="C453" s="34">
        <v>0</v>
      </c>
      <c r="D453" s="33">
        <v>1949</v>
      </c>
    </row>
    <row r="454" spans="1:4" x14ac:dyDescent="0.25">
      <c r="A454" s="12" t="s">
        <v>441</v>
      </c>
      <c r="B454" s="33">
        <v>1531</v>
      </c>
      <c r="C454" s="34">
        <v>0</v>
      </c>
      <c r="D454" s="33">
        <v>1531</v>
      </c>
    </row>
    <row r="455" spans="1:4" x14ac:dyDescent="0.25">
      <c r="A455" s="12" t="s">
        <v>442</v>
      </c>
      <c r="B455" s="33">
        <v>239</v>
      </c>
      <c r="C455" s="34">
        <v>0</v>
      </c>
      <c r="D455" s="33">
        <v>239</v>
      </c>
    </row>
    <row r="456" spans="1:4" ht="30" x14ac:dyDescent="0.25">
      <c r="A456" s="7" t="s">
        <v>1310</v>
      </c>
      <c r="B456" s="25">
        <v>68030</v>
      </c>
      <c r="C456" s="26">
        <v>53999</v>
      </c>
      <c r="D456" s="27">
        <v>14031</v>
      </c>
    </row>
    <row r="457" spans="1:4" x14ac:dyDescent="0.25">
      <c r="A457" s="8" t="s">
        <v>443</v>
      </c>
      <c r="B457" s="33">
        <v>48460</v>
      </c>
      <c r="C457" s="34">
        <v>48460</v>
      </c>
      <c r="D457" s="35">
        <v>0</v>
      </c>
    </row>
    <row r="458" spans="1:4" x14ac:dyDescent="0.25">
      <c r="A458" s="11" t="s">
        <v>444</v>
      </c>
      <c r="B458" s="33">
        <v>48460</v>
      </c>
      <c r="C458" s="34">
        <v>48460</v>
      </c>
      <c r="D458" s="35">
        <v>0</v>
      </c>
    </row>
    <row r="459" spans="1:4" x14ac:dyDescent="0.25">
      <c r="A459" s="8" t="s">
        <v>445</v>
      </c>
      <c r="B459" s="33">
        <v>5693</v>
      </c>
      <c r="C459" s="34">
        <v>5539</v>
      </c>
      <c r="D459" s="35">
        <v>154</v>
      </c>
    </row>
    <row r="460" spans="1:4" x14ac:dyDescent="0.25">
      <c r="A460" s="11" t="s">
        <v>446</v>
      </c>
      <c r="B460" s="33">
        <v>5539</v>
      </c>
      <c r="C460" s="34">
        <v>5539</v>
      </c>
      <c r="D460" s="35">
        <v>0</v>
      </c>
    </row>
    <row r="461" spans="1:4" x14ac:dyDescent="0.25">
      <c r="A461" s="12" t="s">
        <v>447</v>
      </c>
      <c r="B461" s="33">
        <v>8685</v>
      </c>
      <c r="C461" s="34">
        <v>0</v>
      </c>
      <c r="D461" s="33">
        <v>8685</v>
      </c>
    </row>
    <row r="462" spans="1:4" x14ac:dyDescent="0.25">
      <c r="A462" s="12" t="s">
        <v>448</v>
      </c>
      <c r="B462" s="33">
        <v>2648</v>
      </c>
      <c r="C462" s="34">
        <v>0</v>
      </c>
      <c r="D462" s="33">
        <v>2648</v>
      </c>
    </row>
    <row r="463" spans="1:4" x14ac:dyDescent="0.25">
      <c r="A463" s="12" t="s">
        <v>449</v>
      </c>
      <c r="B463" s="33">
        <v>848</v>
      </c>
      <c r="C463" s="34">
        <v>0</v>
      </c>
      <c r="D463" s="33">
        <v>848</v>
      </c>
    </row>
    <row r="464" spans="1:4" x14ac:dyDescent="0.25">
      <c r="A464" s="12" t="s">
        <v>450</v>
      </c>
      <c r="B464" s="33">
        <v>1696</v>
      </c>
      <c r="C464" s="34">
        <v>0</v>
      </c>
      <c r="D464" s="33">
        <v>1696</v>
      </c>
    </row>
    <row r="465" spans="1:4" ht="28.5" x14ac:dyDescent="0.25">
      <c r="A465" s="15" t="s">
        <v>451</v>
      </c>
      <c r="B465" s="25">
        <v>123125</v>
      </c>
      <c r="C465" s="26">
        <v>0</v>
      </c>
      <c r="D465" s="25">
        <v>123125</v>
      </c>
    </row>
    <row r="466" spans="1:4" x14ac:dyDescent="0.25">
      <c r="A466" s="7" t="s">
        <v>452</v>
      </c>
      <c r="B466" s="25">
        <v>20330</v>
      </c>
      <c r="C466" s="26">
        <v>0</v>
      </c>
      <c r="D466" s="25">
        <v>20330</v>
      </c>
    </row>
    <row r="467" spans="1:4" x14ac:dyDescent="0.25">
      <c r="A467" s="12" t="s">
        <v>453</v>
      </c>
      <c r="B467" s="33">
        <v>1455</v>
      </c>
      <c r="C467" s="34">
        <v>0</v>
      </c>
      <c r="D467" s="33">
        <v>1455</v>
      </c>
    </row>
    <row r="468" spans="1:4" x14ac:dyDescent="0.25">
      <c r="A468" s="12" t="s">
        <v>454</v>
      </c>
      <c r="B468" s="33">
        <v>639</v>
      </c>
      <c r="C468" s="34">
        <v>0</v>
      </c>
      <c r="D468" s="33">
        <v>639</v>
      </c>
    </row>
    <row r="469" spans="1:4" x14ac:dyDescent="0.25">
      <c r="A469" s="12" t="s">
        <v>455</v>
      </c>
      <c r="B469" s="33">
        <v>814</v>
      </c>
      <c r="C469" s="34">
        <v>0</v>
      </c>
      <c r="D469" s="33">
        <v>814</v>
      </c>
    </row>
    <row r="470" spans="1:4" x14ac:dyDescent="0.25">
      <c r="A470" s="12" t="s">
        <v>456</v>
      </c>
      <c r="B470" s="33">
        <v>793</v>
      </c>
      <c r="C470" s="34">
        <v>0</v>
      </c>
      <c r="D470" s="33">
        <v>793</v>
      </c>
    </row>
    <row r="471" spans="1:4" x14ac:dyDescent="0.25">
      <c r="A471" s="12" t="s">
        <v>457</v>
      </c>
      <c r="B471" s="33">
        <v>847</v>
      </c>
      <c r="C471" s="34">
        <v>0</v>
      </c>
      <c r="D471" s="33">
        <v>847</v>
      </c>
    </row>
    <row r="472" spans="1:4" x14ac:dyDescent="0.25">
      <c r="A472" s="12" t="s">
        <v>458</v>
      </c>
      <c r="B472" s="33">
        <v>1769</v>
      </c>
      <c r="C472" s="34">
        <v>0</v>
      </c>
      <c r="D472" s="33">
        <v>1769</v>
      </c>
    </row>
    <row r="473" spans="1:4" x14ac:dyDescent="0.25">
      <c r="A473" s="12" t="s">
        <v>459</v>
      </c>
      <c r="B473" s="33">
        <v>902</v>
      </c>
      <c r="C473" s="34">
        <v>0</v>
      </c>
      <c r="D473" s="33">
        <v>902</v>
      </c>
    </row>
    <row r="474" spans="1:4" x14ac:dyDescent="0.25">
      <c r="A474" s="12" t="s">
        <v>460</v>
      </c>
      <c r="B474" s="33">
        <v>501</v>
      </c>
      <c r="C474" s="34">
        <v>0</v>
      </c>
      <c r="D474" s="33">
        <v>501</v>
      </c>
    </row>
    <row r="475" spans="1:4" x14ac:dyDescent="0.25">
      <c r="A475" s="12" t="s">
        <v>461</v>
      </c>
      <c r="B475" s="33">
        <v>786</v>
      </c>
      <c r="C475" s="34">
        <v>0</v>
      </c>
      <c r="D475" s="33">
        <v>786</v>
      </c>
    </row>
    <row r="476" spans="1:4" x14ac:dyDescent="0.25">
      <c r="A476" s="12" t="s">
        <v>462</v>
      </c>
      <c r="B476" s="33">
        <v>1221</v>
      </c>
      <c r="C476" s="34">
        <v>0</v>
      </c>
      <c r="D476" s="33">
        <v>1221</v>
      </c>
    </row>
    <row r="477" spans="1:4" x14ac:dyDescent="0.25">
      <c r="A477" s="12" t="s">
        <v>463</v>
      </c>
      <c r="B477" s="33">
        <v>1138</v>
      </c>
      <c r="C477" s="34">
        <v>0</v>
      </c>
      <c r="D477" s="33">
        <v>1138</v>
      </c>
    </row>
    <row r="478" spans="1:4" x14ac:dyDescent="0.25">
      <c r="A478" s="12" t="s">
        <v>464</v>
      </c>
      <c r="B478" s="33">
        <v>5356</v>
      </c>
      <c r="C478" s="34">
        <v>0</v>
      </c>
      <c r="D478" s="33">
        <v>5356</v>
      </c>
    </row>
    <row r="479" spans="1:4" x14ac:dyDescent="0.25">
      <c r="A479" s="12" t="s">
        <v>465</v>
      </c>
      <c r="B479" s="33">
        <v>1019</v>
      </c>
      <c r="C479" s="34">
        <v>0</v>
      </c>
      <c r="D479" s="33">
        <v>1019</v>
      </c>
    </row>
    <row r="480" spans="1:4" x14ac:dyDescent="0.25">
      <c r="A480" s="12" t="s">
        <v>466</v>
      </c>
      <c r="B480" s="33">
        <v>892</v>
      </c>
      <c r="C480" s="34">
        <v>0</v>
      </c>
      <c r="D480" s="33">
        <v>892</v>
      </c>
    </row>
    <row r="481" spans="1:4" x14ac:dyDescent="0.25">
      <c r="A481" s="12" t="s">
        <v>467</v>
      </c>
      <c r="B481" s="33">
        <v>709</v>
      </c>
      <c r="C481" s="34">
        <v>0</v>
      </c>
      <c r="D481" s="33">
        <v>709</v>
      </c>
    </row>
    <row r="482" spans="1:4" x14ac:dyDescent="0.25">
      <c r="A482" s="12" t="s">
        <v>468</v>
      </c>
      <c r="B482" s="33">
        <v>710</v>
      </c>
      <c r="C482" s="34">
        <v>0</v>
      </c>
      <c r="D482" s="33">
        <v>710</v>
      </c>
    </row>
    <row r="483" spans="1:4" x14ac:dyDescent="0.25">
      <c r="A483" s="12" t="s">
        <v>469</v>
      </c>
      <c r="B483" s="33">
        <v>779</v>
      </c>
      <c r="C483" s="34">
        <v>0</v>
      </c>
      <c r="D483" s="33">
        <v>779</v>
      </c>
    </row>
    <row r="484" spans="1:4" x14ac:dyDescent="0.25">
      <c r="A484" s="7" t="s">
        <v>470</v>
      </c>
      <c r="B484" s="25">
        <v>10819</v>
      </c>
      <c r="C484" s="26">
        <v>0</v>
      </c>
      <c r="D484" s="25">
        <v>10819</v>
      </c>
    </row>
    <row r="485" spans="1:4" x14ac:dyDescent="0.25">
      <c r="A485" s="12" t="s">
        <v>471</v>
      </c>
      <c r="B485" s="33">
        <v>487</v>
      </c>
      <c r="C485" s="34">
        <v>0</v>
      </c>
      <c r="D485" s="33">
        <v>487</v>
      </c>
    </row>
    <row r="486" spans="1:4" x14ac:dyDescent="0.25">
      <c r="A486" s="12" t="s">
        <v>472</v>
      </c>
      <c r="B486" s="33">
        <v>2584</v>
      </c>
      <c r="C486" s="34">
        <v>0</v>
      </c>
      <c r="D486" s="33">
        <v>2584</v>
      </c>
    </row>
    <row r="487" spans="1:4" x14ac:dyDescent="0.25">
      <c r="A487" s="12" t="s">
        <v>473</v>
      </c>
      <c r="B487" s="33">
        <v>567</v>
      </c>
      <c r="C487" s="34">
        <v>0</v>
      </c>
      <c r="D487" s="33">
        <v>567</v>
      </c>
    </row>
    <row r="488" spans="1:4" x14ac:dyDescent="0.25">
      <c r="A488" s="8" t="s">
        <v>474</v>
      </c>
      <c r="B488" s="39">
        <v>1454</v>
      </c>
      <c r="C488" s="34">
        <v>0</v>
      </c>
      <c r="D488" s="39">
        <v>1454</v>
      </c>
    </row>
    <row r="489" spans="1:4" x14ac:dyDescent="0.25">
      <c r="A489" s="12" t="s">
        <v>475</v>
      </c>
      <c r="B489" s="33">
        <v>365</v>
      </c>
      <c r="C489" s="34">
        <v>0</v>
      </c>
      <c r="D489" s="33">
        <v>365</v>
      </c>
    </row>
    <row r="490" spans="1:4" x14ac:dyDescent="0.25">
      <c r="A490" s="12" t="s">
        <v>476</v>
      </c>
      <c r="B490" s="33">
        <v>617</v>
      </c>
      <c r="C490" s="34">
        <v>0</v>
      </c>
      <c r="D490" s="33">
        <v>617</v>
      </c>
    </row>
    <row r="491" spans="1:4" x14ac:dyDescent="0.25">
      <c r="A491" s="12" t="s">
        <v>477</v>
      </c>
      <c r="B491" s="33">
        <v>584</v>
      </c>
      <c r="C491" s="34">
        <v>0</v>
      </c>
      <c r="D491" s="33">
        <v>584</v>
      </c>
    </row>
    <row r="492" spans="1:4" x14ac:dyDescent="0.25">
      <c r="A492" s="12" t="s">
        <v>478</v>
      </c>
      <c r="B492" s="33">
        <v>887</v>
      </c>
      <c r="C492" s="34">
        <v>0</v>
      </c>
      <c r="D492" s="33">
        <v>887</v>
      </c>
    </row>
    <row r="493" spans="1:4" x14ac:dyDescent="0.25">
      <c r="A493" s="12" t="s">
        <v>479</v>
      </c>
      <c r="B493" s="33">
        <v>655</v>
      </c>
      <c r="C493" s="34">
        <v>0</v>
      </c>
      <c r="D493" s="33">
        <v>655</v>
      </c>
    </row>
    <row r="494" spans="1:4" x14ac:dyDescent="0.25">
      <c r="A494" s="12" t="s">
        <v>480</v>
      </c>
      <c r="B494" s="33">
        <v>814</v>
      </c>
      <c r="C494" s="34">
        <v>0</v>
      </c>
      <c r="D494" s="33">
        <v>814</v>
      </c>
    </row>
    <row r="495" spans="1:4" x14ac:dyDescent="0.25">
      <c r="A495" s="12" t="s">
        <v>481</v>
      </c>
      <c r="B495" s="33">
        <v>464</v>
      </c>
      <c r="C495" s="34">
        <v>0</v>
      </c>
      <c r="D495" s="33">
        <v>464</v>
      </c>
    </row>
    <row r="496" spans="1:4" x14ac:dyDescent="0.25">
      <c r="A496" s="12" t="s">
        <v>482</v>
      </c>
      <c r="B496" s="33">
        <v>1341</v>
      </c>
      <c r="C496" s="34">
        <v>0</v>
      </c>
      <c r="D496" s="33">
        <v>1341</v>
      </c>
    </row>
    <row r="497" spans="1:4" x14ac:dyDescent="0.25">
      <c r="A497" s="7" t="s">
        <v>483</v>
      </c>
      <c r="B497" s="25">
        <v>24851</v>
      </c>
      <c r="C497" s="26">
        <v>0</v>
      </c>
      <c r="D497" s="25">
        <v>24851</v>
      </c>
    </row>
    <row r="498" spans="1:4" x14ac:dyDescent="0.25">
      <c r="A498" s="12" t="s">
        <v>484</v>
      </c>
      <c r="B498" s="33">
        <v>1465</v>
      </c>
      <c r="C498" s="34">
        <v>0</v>
      </c>
      <c r="D498" s="33">
        <v>1465</v>
      </c>
    </row>
    <row r="499" spans="1:4" x14ac:dyDescent="0.25">
      <c r="A499" s="12" t="s">
        <v>485</v>
      </c>
      <c r="B499" s="33">
        <v>5200</v>
      </c>
      <c r="C499" s="34">
        <v>0</v>
      </c>
      <c r="D499" s="33">
        <v>5200</v>
      </c>
    </row>
    <row r="500" spans="1:4" x14ac:dyDescent="0.25">
      <c r="A500" s="12" t="s">
        <v>486</v>
      </c>
      <c r="B500" s="33">
        <v>1379</v>
      </c>
      <c r="C500" s="34">
        <v>0</v>
      </c>
      <c r="D500" s="33">
        <v>1379</v>
      </c>
    </row>
    <row r="501" spans="1:4" x14ac:dyDescent="0.25">
      <c r="A501" s="12" t="s">
        <v>487</v>
      </c>
      <c r="B501" s="33">
        <v>1582</v>
      </c>
      <c r="C501" s="34">
        <v>0</v>
      </c>
      <c r="D501" s="33">
        <v>1582</v>
      </c>
    </row>
    <row r="502" spans="1:4" x14ac:dyDescent="0.25">
      <c r="A502" s="12" t="s">
        <v>488</v>
      </c>
      <c r="B502" s="33">
        <v>1397</v>
      </c>
      <c r="C502" s="34">
        <v>0</v>
      </c>
      <c r="D502" s="33">
        <v>1397</v>
      </c>
    </row>
    <row r="503" spans="1:4" x14ac:dyDescent="0.25">
      <c r="A503" s="12" t="s">
        <v>489</v>
      </c>
      <c r="B503" s="33">
        <v>1692</v>
      </c>
      <c r="C503" s="34">
        <v>0</v>
      </c>
      <c r="D503" s="33">
        <v>1692</v>
      </c>
    </row>
    <row r="504" spans="1:4" x14ac:dyDescent="0.25">
      <c r="A504" s="12" t="s">
        <v>490</v>
      </c>
      <c r="B504" s="33">
        <v>2857</v>
      </c>
      <c r="C504" s="34">
        <v>0</v>
      </c>
      <c r="D504" s="33">
        <v>2857</v>
      </c>
    </row>
    <row r="505" spans="1:4" x14ac:dyDescent="0.25">
      <c r="A505" s="12" t="s">
        <v>491</v>
      </c>
      <c r="B505" s="33">
        <v>1179</v>
      </c>
      <c r="C505" s="34">
        <v>0</v>
      </c>
      <c r="D505" s="33">
        <v>1179</v>
      </c>
    </row>
    <row r="506" spans="1:4" x14ac:dyDescent="0.25">
      <c r="A506" s="12" t="s">
        <v>492</v>
      </c>
      <c r="B506" s="33">
        <v>1754</v>
      </c>
      <c r="C506" s="34">
        <v>0</v>
      </c>
      <c r="D506" s="33">
        <v>1754</v>
      </c>
    </row>
    <row r="507" spans="1:4" x14ac:dyDescent="0.25">
      <c r="A507" s="12" t="s">
        <v>493</v>
      </c>
      <c r="B507" s="33">
        <v>1543</v>
      </c>
      <c r="C507" s="34">
        <v>0</v>
      </c>
      <c r="D507" s="33">
        <v>1543</v>
      </c>
    </row>
    <row r="508" spans="1:4" x14ac:dyDescent="0.25">
      <c r="A508" s="12" t="s">
        <v>494</v>
      </c>
      <c r="B508" s="33">
        <v>1299</v>
      </c>
      <c r="C508" s="34">
        <v>0</v>
      </c>
      <c r="D508" s="33">
        <v>1299</v>
      </c>
    </row>
    <row r="509" spans="1:4" x14ac:dyDescent="0.25">
      <c r="A509" s="12" t="s">
        <v>495</v>
      </c>
      <c r="B509" s="33">
        <v>2155</v>
      </c>
      <c r="C509" s="34">
        <v>0</v>
      </c>
      <c r="D509" s="33">
        <v>2155</v>
      </c>
    </row>
    <row r="510" spans="1:4" x14ac:dyDescent="0.25">
      <c r="A510" s="12" t="s">
        <v>496</v>
      </c>
      <c r="B510" s="33">
        <v>1349</v>
      </c>
      <c r="C510" s="34">
        <v>0</v>
      </c>
      <c r="D510" s="33">
        <v>1349</v>
      </c>
    </row>
    <row r="511" spans="1:4" x14ac:dyDescent="0.25">
      <c r="A511" s="7" t="s">
        <v>497</v>
      </c>
      <c r="B511" s="25">
        <v>15690</v>
      </c>
      <c r="C511" s="26">
        <v>0</v>
      </c>
      <c r="D511" s="25">
        <v>15690</v>
      </c>
    </row>
    <row r="512" spans="1:4" x14ac:dyDescent="0.25">
      <c r="A512" s="12" t="s">
        <v>498</v>
      </c>
      <c r="B512" s="33">
        <v>1075</v>
      </c>
      <c r="C512" s="34">
        <v>0</v>
      </c>
      <c r="D512" s="33">
        <v>1075</v>
      </c>
    </row>
    <row r="513" spans="1:4" x14ac:dyDescent="0.25">
      <c r="A513" s="12" t="s">
        <v>499</v>
      </c>
      <c r="B513" s="33">
        <v>1025</v>
      </c>
      <c r="C513" s="34">
        <v>0</v>
      </c>
      <c r="D513" s="33">
        <v>1025</v>
      </c>
    </row>
    <row r="514" spans="1:4" x14ac:dyDescent="0.25">
      <c r="A514" s="12" t="s">
        <v>500</v>
      </c>
      <c r="B514" s="33">
        <v>1221</v>
      </c>
      <c r="C514" s="34">
        <v>0</v>
      </c>
      <c r="D514" s="33">
        <v>1221</v>
      </c>
    </row>
    <row r="515" spans="1:4" x14ac:dyDescent="0.25">
      <c r="A515" s="12" t="s">
        <v>501</v>
      </c>
      <c r="B515" s="33">
        <v>5077</v>
      </c>
      <c r="C515" s="34">
        <v>0</v>
      </c>
      <c r="D515" s="33">
        <v>5077</v>
      </c>
    </row>
    <row r="516" spans="1:4" x14ac:dyDescent="0.25">
      <c r="A516" s="12" t="s">
        <v>502</v>
      </c>
      <c r="B516" s="33">
        <v>1247</v>
      </c>
      <c r="C516" s="34">
        <v>0</v>
      </c>
      <c r="D516" s="33">
        <v>1247</v>
      </c>
    </row>
    <row r="517" spans="1:4" x14ac:dyDescent="0.25">
      <c r="A517" s="12" t="s">
        <v>503</v>
      </c>
      <c r="B517" s="33">
        <v>867</v>
      </c>
      <c r="C517" s="34">
        <v>0</v>
      </c>
      <c r="D517" s="33">
        <v>867</v>
      </c>
    </row>
    <row r="518" spans="1:4" x14ac:dyDescent="0.25">
      <c r="A518" s="12" t="s">
        <v>504</v>
      </c>
      <c r="B518" s="33">
        <v>1348</v>
      </c>
      <c r="C518" s="34">
        <v>0</v>
      </c>
      <c r="D518" s="33">
        <v>1348</v>
      </c>
    </row>
    <row r="519" spans="1:4" x14ac:dyDescent="0.25">
      <c r="A519" s="12" t="s">
        <v>505</v>
      </c>
      <c r="B519" s="33">
        <v>1351</v>
      </c>
      <c r="C519" s="34">
        <v>0</v>
      </c>
      <c r="D519" s="33">
        <v>1351</v>
      </c>
    </row>
    <row r="520" spans="1:4" x14ac:dyDescent="0.25">
      <c r="A520" s="12" t="s">
        <v>506</v>
      </c>
      <c r="B520" s="33">
        <v>1090</v>
      </c>
      <c r="C520" s="34">
        <v>0</v>
      </c>
      <c r="D520" s="33">
        <v>1090</v>
      </c>
    </row>
    <row r="521" spans="1:4" x14ac:dyDescent="0.25">
      <c r="A521" s="12" t="s">
        <v>507</v>
      </c>
      <c r="B521" s="33">
        <v>1389</v>
      </c>
      <c r="C521" s="34">
        <v>0</v>
      </c>
      <c r="D521" s="33">
        <v>1389</v>
      </c>
    </row>
    <row r="522" spans="1:4" x14ac:dyDescent="0.25">
      <c r="A522" s="7" t="s">
        <v>508</v>
      </c>
      <c r="B522" s="25">
        <v>21436</v>
      </c>
      <c r="C522" s="26">
        <v>0</v>
      </c>
      <c r="D522" s="25">
        <v>21436</v>
      </c>
    </row>
    <row r="523" spans="1:4" x14ac:dyDescent="0.25">
      <c r="A523" s="12" t="s">
        <v>509</v>
      </c>
      <c r="B523" s="33">
        <v>1868</v>
      </c>
      <c r="C523" s="34">
        <v>0</v>
      </c>
      <c r="D523" s="33">
        <v>1868</v>
      </c>
    </row>
    <row r="524" spans="1:4" x14ac:dyDescent="0.25">
      <c r="A524" s="12" t="s">
        <v>510</v>
      </c>
      <c r="B524" s="33">
        <v>1483</v>
      </c>
      <c r="C524" s="34">
        <v>0</v>
      </c>
      <c r="D524" s="33">
        <v>1483</v>
      </c>
    </row>
    <row r="525" spans="1:4" x14ac:dyDescent="0.25">
      <c r="A525" s="12" t="s">
        <v>511</v>
      </c>
      <c r="B525" s="33">
        <v>6801</v>
      </c>
      <c r="C525" s="34">
        <v>0</v>
      </c>
      <c r="D525" s="33">
        <v>6801</v>
      </c>
    </row>
    <row r="526" spans="1:4" x14ac:dyDescent="0.25">
      <c r="A526" s="12" t="s">
        <v>512</v>
      </c>
      <c r="B526" s="33">
        <v>782</v>
      </c>
      <c r="C526" s="34">
        <v>0</v>
      </c>
      <c r="D526" s="33">
        <v>782</v>
      </c>
    </row>
    <row r="527" spans="1:4" x14ac:dyDescent="0.25">
      <c r="A527" s="12" t="s">
        <v>513</v>
      </c>
      <c r="B527" s="33">
        <v>1353</v>
      </c>
      <c r="C527" s="34">
        <v>0</v>
      </c>
      <c r="D527" s="33">
        <v>1353</v>
      </c>
    </row>
    <row r="528" spans="1:4" x14ac:dyDescent="0.25">
      <c r="A528" s="12" t="s">
        <v>514</v>
      </c>
      <c r="B528" s="33">
        <v>1262</v>
      </c>
      <c r="C528" s="34">
        <v>0</v>
      </c>
      <c r="D528" s="33">
        <v>1262</v>
      </c>
    </row>
    <row r="529" spans="1:4" x14ac:dyDescent="0.25">
      <c r="A529" s="12" t="s">
        <v>515</v>
      </c>
      <c r="B529" s="33">
        <v>1206</v>
      </c>
      <c r="C529" s="34">
        <v>0</v>
      </c>
      <c r="D529" s="33">
        <v>1206</v>
      </c>
    </row>
    <row r="530" spans="1:4" x14ac:dyDescent="0.25">
      <c r="A530" s="12" t="s">
        <v>516</v>
      </c>
      <c r="B530" s="33">
        <v>1133</v>
      </c>
      <c r="C530" s="34">
        <v>0</v>
      </c>
      <c r="D530" s="33">
        <v>1133</v>
      </c>
    </row>
    <row r="531" spans="1:4" x14ac:dyDescent="0.25">
      <c r="A531" s="12" t="s">
        <v>517</v>
      </c>
      <c r="B531" s="33">
        <v>1683</v>
      </c>
      <c r="C531" s="34">
        <v>0</v>
      </c>
      <c r="D531" s="33">
        <v>1683</v>
      </c>
    </row>
    <row r="532" spans="1:4" x14ac:dyDescent="0.25">
      <c r="A532" s="12" t="s">
        <v>518</v>
      </c>
      <c r="B532" s="33">
        <v>1366</v>
      </c>
      <c r="C532" s="34">
        <v>0</v>
      </c>
      <c r="D532" s="33">
        <v>1366</v>
      </c>
    </row>
    <row r="533" spans="1:4" x14ac:dyDescent="0.25">
      <c r="A533" s="12" t="s">
        <v>519</v>
      </c>
      <c r="B533" s="33">
        <v>1378</v>
      </c>
      <c r="C533" s="34">
        <v>0</v>
      </c>
      <c r="D533" s="33">
        <v>1378</v>
      </c>
    </row>
    <row r="534" spans="1:4" x14ac:dyDescent="0.25">
      <c r="A534" s="12" t="s">
        <v>520</v>
      </c>
      <c r="B534" s="33">
        <v>1121</v>
      </c>
      <c r="C534" s="34">
        <v>0</v>
      </c>
      <c r="D534" s="33">
        <v>1121</v>
      </c>
    </row>
    <row r="535" spans="1:4" x14ac:dyDescent="0.25">
      <c r="A535" s="7" t="s">
        <v>521</v>
      </c>
      <c r="B535" s="25">
        <v>29999</v>
      </c>
      <c r="C535" s="26">
        <v>0</v>
      </c>
      <c r="D535" s="25">
        <v>29999</v>
      </c>
    </row>
    <row r="536" spans="1:4" x14ac:dyDescent="0.25">
      <c r="A536" s="12" t="s">
        <v>522</v>
      </c>
      <c r="B536" s="33">
        <v>1017</v>
      </c>
      <c r="C536" s="34">
        <v>0</v>
      </c>
      <c r="D536" s="33">
        <v>1017</v>
      </c>
    </row>
    <row r="537" spans="1:4" x14ac:dyDescent="0.25">
      <c r="A537" s="12" t="s">
        <v>523</v>
      </c>
      <c r="B537" s="33">
        <v>973</v>
      </c>
      <c r="C537" s="34">
        <v>0</v>
      </c>
      <c r="D537" s="33">
        <v>973</v>
      </c>
    </row>
    <row r="538" spans="1:4" x14ac:dyDescent="0.25">
      <c r="A538" s="12" t="s">
        <v>524</v>
      </c>
      <c r="B538" s="33">
        <v>3221</v>
      </c>
      <c r="C538" s="34">
        <v>0</v>
      </c>
      <c r="D538" s="33">
        <v>3221</v>
      </c>
    </row>
    <row r="539" spans="1:4" x14ac:dyDescent="0.25">
      <c r="A539" s="12" t="s">
        <v>525</v>
      </c>
      <c r="B539" s="33">
        <v>1586</v>
      </c>
      <c r="C539" s="34">
        <v>0</v>
      </c>
      <c r="D539" s="33">
        <v>1586</v>
      </c>
    </row>
    <row r="540" spans="1:4" x14ac:dyDescent="0.25">
      <c r="A540" s="12" t="s">
        <v>526</v>
      </c>
      <c r="B540" s="33">
        <v>686</v>
      </c>
      <c r="C540" s="34">
        <v>0</v>
      </c>
      <c r="D540" s="33">
        <v>686</v>
      </c>
    </row>
    <row r="541" spans="1:4" x14ac:dyDescent="0.25">
      <c r="A541" s="12" t="s">
        <v>527</v>
      </c>
      <c r="B541" s="33">
        <v>1014</v>
      </c>
      <c r="C541" s="34">
        <v>0</v>
      </c>
      <c r="D541" s="33">
        <v>1014</v>
      </c>
    </row>
    <row r="542" spans="1:4" x14ac:dyDescent="0.25">
      <c r="A542" s="12" t="s">
        <v>528</v>
      </c>
      <c r="B542" s="33">
        <v>1411</v>
      </c>
      <c r="C542" s="34">
        <v>0</v>
      </c>
      <c r="D542" s="33">
        <v>1411</v>
      </c>
    </row>
    <row r="543" spans="1:4" x14ac:dyDescent="0.25">
      <c r="A543" s="12" t="s">
        <v>529</v>
      </c>
      <c r="B543" s="33">
        <v>891</v>
      </c>
      <c r="C543" s="34">
        <v>0</v>
      </c>
      <c r="D543" s="33">
        <v>891</v>
      </c>
    </row>
    <row r="544" spans="1:4" x14ac:dyDescent="0.25">
      <c r="A544" s="12" t="s">
        <v>530</v>
      </c>
      <c r="B544" s="33">
        <v>1062</v>
      </c>
      <c r="C544" s="34">
        <v>0</v>
      </c>
      <c r="D544" s="33">
        <v>1062</v>
      </c>
    </row>
    <row r="545" spans="1:4" x14ac:dyDescent="0.25">
      <c r="A545" s="12" t="s">
        <v>531</v>
      </c>
      <c r="B545" s="33">
        <v>1172</v>
      </c>
      <c r="C545" s="34">
        <v>0</v>
      </c>
      <c r="D545" s="33">
        <v>1172</v>
      </c>
    </row>
    <row r="546" spans="1:4" x14ac:dyDescent="0.25">
      <c r="A546" s="12" t="s">
        <v>532</v>
      </c>
      <c r="B546" s="33">
        <v>15015</v>
      </c>
      <c r="C546" s="34">
        <v>0</v>
      </c>
      <c r="D546" s="33">
        <v>15015</v>
      </c>
    </row>
    <row r="547" spans="1:4" x14ac:dyDescent="0.25">
      <c r="A547" s="12" t="s">
        <v>533</v>
      </c>
      <c r="B547" s="33">
        <v>892</v>
      </c>
      <c r="C547" s="34">
        <v>0</v>
      </c>
      <c r="D547" s="33">
        <v>892</v>
      </c>
    </row>
    <row r="548" spans="1:4" x14ac:dyDescent="0.25">
      <c r="A548" s="16" t="s">
        <v>534</v>
      </c>
      <c r="B548" s="45">
        <v>1059</v>
      </c>
      <c r="C548" s="46">
        <v>0</v>
      </c>
      <c r="D548" s="45">
        <v>1059</v>
      </c>
    </row>
  </sheetData>
  <mergeCells count="2">
    <mergeCell ref="A2:D2"/>
    <mergeCell ref="A4:A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09886-3515-4AB4-8149-AFB633370AA5}">
  <dimension ref="A2:D142"/>
  <sheetViews>
    <sheetView tabSelected="1" workbookViewId="0">
      <selection activeCell="F10" sqref="F10"/>
    </sheetView>
  </sheetViews>
  <sheetFormatPr defaultColWidth="8.85546875" defaultRowHeight="12.75" x14ac:dyDescent="0.2"/>
  <cols>
    <col min="1" max="1" width="48.7109375" style="230" customWidth="1"/>
    <col min="2" max="2" width="11.7109375" style="230" customWidth="1"/>
    <col min="3" max="3" width="14.140625" style="230" customWidth="1"/>
    <col min="4" max="4" width="10.7109375" style="230" customWidth="1"/>
    <col min="5" max="16384" width="8.85546875" style="231"/>
  </cols>
  <sheetData>
    <row r="2" spans="1:4" ht="36" customHeight="1" x14ac:dyDescent="0.2">
      <c r="A2" s="274" t="s">
        <v>1358</v>
      </c>
      <c r="B2" s="282"/>
      <c r="C2" s="282"/>
      <c r="D2" s="282"/>
    </row>
    <row r="3" spans="1:4" ht="13.9" customHeight="1" x14ac:dyDescent="0.2">
      <c r="A3" s="283" t="s">
        <v>1096</v>
      </c>
      <c r="B3" s="232" t="s">
        <v>0</v>
      </c>
      <c r="C3" s="233" t="s">
        <v>1</v>
      </c>
      <c r="D3" s="234"/>
    </row>
    <row r="4" spans="1:4" ht="13.9" customHeight="1" x14ac:dyDescent="0.2">
      <c r="A4" s="284"/>
      <c r="B4" s="235" t="s">
        <v>2</v>
      </c>
      <c r="C4" s="236" t="s">
        <v>3</v>
      </c>
      <c r="D4" s="237" t="s">
        <v>4</v>
      </c>
    </row>
    <row r="5" spans="1:4" ht="13.9" customHeight="1" x14ac:dyDescent="0.2">
      <c r="A5" s="285"/>
      <c r="B5" s="238" t="s">
        <v>5</v>
      </c>
      <c r="C5" s="239"/>
      <c r="D5" s="240"/>
    </row>
    <row r="6" spans="1:4" x14ac:dyDescent="0.2">
      <c r="A6" s="252" t="s">
        <v>1360</v>
      </c>
      <c r="B6" s="294">
        <v>2391193</v>
      </c>
      <c r="C6" s="295">
        <v>1866880</v>
      </c>
      <c r="D6" s="296">
        <v>524313</v>
      </c>
    </row>
    <row r="7" spans="1:4" ht="13.5" x14ac:dyDescent="0.25">
      <c r="A7" s="241" t="s">
        <v>1298</v>
      </c>
      <c r="B7" s="242">
        <v>46564</v>
      </c>
      <c r="C7" s="247">
        <v>39542</v>
      </c>
      <c r="D7" s="243">
        <v>7022</v>
      </c>
    </row>
    <row r="8" spans="1:4" x14ac:dyDescent="0.2">
      <c r="A8" s="244" t="s">
        <v>222</v>
      </c>
      <c r="B8" s="245">
        <v>22950</v>
      </c>
      <c r="C8" s="248">
        <v>22950</v>
      </c>
      <c r="D8" s="246">
        <v>0</v>
      </c>
    </row>
    <row r="9" spans="1:4" x14ac:dyDescent="0.2">
      <c r="A9" s="250" t="s">
        <v>223</v>
      </c>
      <c r="B9" s="245">
        <v>22950</v>
      </c>
      <c r="C9" s="248">
        <v>22950</v>
      </c>
      <c r="D9" s="246">
        <v>0</v>
      </c>
    </row>
    <row r="10" spans="1:4" x14ac:dyDescent="0.2">
      <c r="A10" s="244" t="s">
        <v>224</v>
      </c>
      <c r="B10" s="245">
        <v>1872</v>
      </c>
      <c r="C10" s="248">
        <v>1027</v>
      </c>
      <c r="D10" s="246">
        <v>845</v>
      </c>
    </row>
    <row r="11" spans="1:4" x14ac:dyDescent="0.2">
      <c r="A11" s="250" t="s">
        <v>225</v>
      </c>
      <c r="B11" s="245">
        <v>1027</v>
      </c>
      <c r="C11" s="248">
        <v>1027</v>
      </c>
      <c r="D11" s="246">
        <v>0</v>
      </c>
    </row>
    <row r="12" spans="1:4" x14ac:dyDescent="0.2">
      <c r="A12" s="244" t="s">
        <v>226</v>
      </c>
      <c r="B12" s="245">
        <v>9112</v>
      </c>
      <c r="C12" s="248">
        <v>9112</v>
      </c>
      <c r="D12" s="246">
        <v>0</v>
      </c>
    </row>
    <row r="13" spans="1:4" x14ac:dyDescent="0.2">
      <c r="A13" s="250" t="s">
        <v>227</v>
      </c>
      <c r="B13" s="245">
        <v>9112</v>
      </c>
      <c r="C13" s="248">
        <v>9112</v>
      </c>
      <c r="D13" s="246">
        <v>0</v>
      </c>
    </row>
    <row r="14" spans="1:4" x14ac:dyDescent="0.2">
      <c r="A14" s="244" t="s">
        <v>228</v>
      </c>
      <c r="B14" s="245">
        <v>883</v>
      </c>
      <c r="C14" s="248">
        <v>883</v>
      </c>
      <c r="D14" s="246">
        <v>0</v>
      </c>
    </row>
    <row r="15" spans="1:4" x14ac:dyDescent="0.2">
      <c r="A15" s="250" t="s">
        <v>229</v>
      </c>
      <c r="B15" s="245">
        <v>883</v>
      </c>
      <c r="C15" s="248">
        <v>883</v>
      </c>
      <c r="D15" s="246">
        <v>0</v>
      </c>
    </row>
    <row r="16" spans="1:4" x14ac:dyDescent="0.2">
      <c r="A16" s="244" t="s">
        <v>230</v>
      </c>
      <c r="B16" s="245">
        <v>2983</v>
      </c>
      <c r="C16" s="248">
        <v>2983</v>
      </c>
      <c r="D16" s="246">
        <v>0</v>
      </c>
    </row>
    <row r="17" spans="1:4" x14ac:dyDescent="0.2">
      <c r="A17" s="250" t="s">
        <v>231</v>
      </c>
      <c r="B17" s="245">
        <v>2983</v>
      </c>
      <c r="C17" s="248">
        <v>2983</v>
      </c>
      <c r="D17" s="246">
        <v>0</v>
      </c>
    </row>
    <row r="18" spans="1:4" x14ac:dyDescent="0.2">
      <c r="A18" s="244" t="s">
        <v>232</v>
      </c>
      <c r="B18" s="245">
        <v>1165</v>
      </c>
      <c r="C18" s="248">
        <v>1153</v>
      </c>
      <c r="D18" s="246">
        <v>12</v>
      </c>
    </row>
    <row r="19" spans="1:4" x14ac:dyDescent="0.2">
      <c r="A19" s="250" t="s">
        <v>233</v>
      </c>
      <c r="B19" s="245">
        <v>1153</v>
      </c>
      <c r="C19" s="248">
        <v>1153</v>
      </c>
      <c r="D19" s="246">
        <v>0</v>
      </c>
    </row>
    <row r="20" spans="1:4" x14ac:dyDescent="0.2">
      <c r="A20" s="244" t="s">
        <v>234</v>
      </c>
      <c r="B20" s="245">
        <v>839</v>
      </c>
      <c r="C20" s="248">
        <v>522</v>
      </c>
      <c r="D20" s="246">
        <v>317</v>
      </c>
    </row>
    <row r="21" spans="1:4" x14ac:dyDescent="0.2">
      <c r="A21" s="250" t="s">
        <v>235</v>
      </c>
      <c r="B21" s="245">
        <v>522</v>
      </c>
      <c r="C21" s="248">
        <v>522</v>
      </c>
      <c r="D21" s="246">
        <v>0</v>
      </c>
    </row>
    <row r="22" spans="1:4" x14ac:dyDescent="0.2">
      <c r="A22" s="244" t="s">
        <v>236</v>
      </c>
      <c r="B22" s="245">
        <v>912</v>
      </c>
      <c r="C22" s="248">
        <v>912</v>
      </c>
      <c r="D22" s="246">
        <v>0</v>
      </c>
    </row>
    <row r="23" spans="1:4" x14ac:dyDescent="0.2">
      <c r="A23" s="250" t="s">
        <v>237</v>
      </c>
      <c r="B23" s="245">
        <v>912</v>
      </c>
      <c r="C23" s="248">
        <v>912</v>
      </c>
      <c r="D23" s="246">
        <v>0</v>
      </c>
    </row>
    <row r="24" spans="1:4" x14ac:dyDescent="0.2">
      <c r="A24" s="249" t="s">
        <v>238</v>
      </c>
      <c r="B24" s="245">
        <v>1620</v>
      </c>
      <c r="C24" s="248">
        <v>0</v>
      </c>
      <c r="D24" s="245">
        <v>1620</v>
      </c>
    </row>
    <row r="25" spans="1:4" x14ac:dyDescent="0.2">
      <c r="A25" s="249" t="s">
        <v>239</v>
      </c>
      <c r="B25" s="245">
        <v>287</v>
      </c>
      <c r="C25" s="248">
        <v>0</v>
      </c>
      <c r="D25" s="245">
        <v>287</v>
      </c>
    </row>
    <row r="26" spans="1:4" x14ac:dyDescent="0.2">
      <c r="A26" s="249" t="s">
        <v>240</v>
      </c>
      <c r="B26" s="245">
        <v>181</v>
      </c>
      <c r="C26" s="248">
        <v>0</v>
      </c>
      <c r="D26" s="245">
        <v>181</v>
      </c>
    </row>
    <row r="27" spans="1:4" x14ac:dyDescent="0.2">
      <c r="A27" s="249" t="s">
        <v>241</v>
      </c>
      <c r="B27" s="245">
        <v>243</v>
      </c>
      <c r="C27" s="248">
        <v>0</v>
      </c>
      <c r="D27" s="245">
        <v>243</v>
      </c>
    </row>
    <row r="28" spans="1:4" x14ac:dyDescent="0.2">
      <c r="A28" s="249" t="s">
        <v>182</v>
      </c>
      <c r="B28" s="245">
        <v>761</v>
      </c>
      <c r="C28" s="248">
        <v>0</v>
      </c>
      <c r="D28" s="245">
        <v>761</v>
      </c>
    </row>
    <row r="29" spans="1:4" x14ac:dyDescent="0.2">
      <c r="A29" s="249" t="s">
        <v>242</v>
      </c>
      <c r="B29" s="245">
        <v>655</v>
      </c>
      <c r="C29" s="248">
        <v>0</v>
      </c>
      <c r="D29" s="245">
        <v>655</v>
      </c>
    </row>
    <row r="30" spans="1:4" x14ac:dyDescent="0.2">
      <c r="A30" s="249" t="s">
        <v>243</v>
      </c>
      <c r="B30" s="245">
        <v>1018</v>
      </c>
      <c r="C30" s="248">
        <v>0</v>
      </c>
      <c r="D30" s="245">
        <v>1018</v>
      </c>
    </row>
    <row r="31" spans="1:4" x14ac:dyDescent="0.2">
      <c r="A31" s="249" t="s">
        <v>244</v>
      </c>
      <c r="B31" s="245">
        <v>594</v>
      </c>
      <c r="C31" s="248">
        <v>0</v>
      </c>
      <c r="D31" s="245">
        <v>594</v>
      </c>
    </row>
    <row r="32" spans="1:4" x14ac:dyDescent="0.2">
      <c r="A32" s="249" t="s">
        <v>245</v>
      </c>
      <c r="B32" s="245">
        <v>467</v>
      </c>
      <c r="C32" s="248">
        <v>0</v>
      </c>
      <c r="D32" s="245">
        <v>467</v>
      </c>
    </row>
    <row r="33" spans="1:4" ht="25.5" x14ac:dyDescent="0.2">
      <c r="A33" s="249" t="s">
        <v>246</v>
      </c>
      <c r="B33" s="245">
        <v>22</v>
      </c>
      <c r="C33" s="248">
        <v>0</v>
      </c>
      <c r="D33" s="245">
        <v>22</v>
      </c>
    </row>
    <row r="34" spans="1:4" ht="15.75" x14ac:dyDescent="0.25">
      <c r="A34" s="251"/>
    </row>
    <row r="35" spans="1:4" ht="15.75" x14ac:dyDescent="0.25">
      <c r="A35" s="251" t="s">
        <v>1359</v>
      </c>
    </row>
    <row r="36" spans="1:4" ht="15.75" x14ac:dyDescent="0.25">
      <c r="A36" s="251"/>
    </row>
    <row r="37" spans="1:4" ht="15.75" x14ac:dyDescent="0.25">
      <c r="A37" s="251"/>
    </row>
    <row r="38" spans="1:4" ht="15.75" x14ac:dyDescent="0.25">
      <c r="A38" s="251"/>
    </row>
    <row r="39" spans="1:4" ht="15.75" x14ac:dyDescent="0.25">
      <c r="A39" s="251"/>
    </row>
    <row r="40" spans="1:4" ht="15.75" x14ac:dyDescent="0.25">
      <c r="A40" s="251"/>
    </row>
    <row r="41" spans="1:4" ht="15.75" x14ac:dyDescent="0.25">
      <c r="A41" s="251"/>
    </row>
    <row r="42" spans="1:4" ht="15.75" x14ac:dyDescent="0.25">
      <c r="A42" s="251"/>
    </row>
    <row r="43" spans="1:4" ht="15.75" x14ac:dyDescent="0.25">
      <c r="A43" s="251"/>
    </row>
    <row r="44" spans="1:4" ht="15.75" x14ac:dyDescent="0.25">
      <c r="A44" s="251"/>
    </row>
    <row r="45" spans="1:4" ht="15.75" x14ac:dyDescent="0.25">
      <c r="A45" s="251"/>
    </row>
    <row r="46" spans="1:4" ht="15.75" x14ac:dyDescent="0.25">
      <c r="A46" s="251"/>
    </row>
    <row r="47" spans="1:4" ht="15.75" x14ac:dyDescent="0.25">
      <c r="A47" s="251"/>
    </row>
    <row r="48" spans="1:4" ht="15.75" x14ac:dyDescent="0.25">
      <c r="A48" s="251"/>
    </row>
    <row r="49" spans="1:1" ht="15.75" x14ac:dyDescent="0.25">
      <c r="A49" s="251"/>
    </row>
    <row r="50" spans="1:1" ht="15.75" x14ac:dyDescent="0.25">
      <c r="A50" s="251"/>
    </row>
    <row r="51" spans="1:1" ht="15.75" x14ac:dyDescent="0.25">
      <c r="A51" s="251"/>
    </row>
    <row r="52" spans="1:1" ht="15.75" x14ac:dyDescent="0.25">
      <c r="A52" s="251"/>
    </row>
    <row r="53" spans="1:1" ht="15.75" x14ac:dyDescent="0.25">
      <c r="A53" s="251"/>
    </row>
    <row r="54" spans="1:1" ht="15.75" x14ac:dyDescent="0.25">
      <c r="A54" s="251"/>
    </row>
    <row r="55" spans="1:1" ht="15.75" x14ac:dyDescent="0.25">
      <c r="A55" s="251"/>
    </row>
    <row r="56" spans="1:1" ht="15.75" x14ac:dyDescent="0.25">
      <c r="A56" s="251"/>
    </row>
    <row r="57" spans="1:1" ht="15.75" x14ac:dyDescent="0.25">
      <c r="A57" s="251"/>
    </row>
    <row r="58" spans="1:1" ht="15.75" x14ac:dyDescent="0.25">
      <c r="A58" s="251"/>
    </row>
    <row r="59" spans="1:1" ht="15.75" x14ac:dyDescent="0.25">
      <c r="A59" s="251"/>
    </row>
    <row r="60" spans="1:1" ht="15.75" x14ac:dyDescent="0.25">
      <c r="A60" s="251"/>
    </row>
    <row r="61" spans="1:1" ht="15.75" x14ac:dyDescent="0.25">
      <c r="A61" s="251"/>
    </row>
    <row r="62" spans="1:1" ht="15.75" x14ac:dyDescent="0.25">
      <c r="A62" s="251"/>
    </row>
    <row r="63" spans="1:1" ht="15.75" x14ac:dyDescent="0.25">
      <c r="A63" s="251"/>
    </row>
    <row r="64" spans="1:1" ht="15.75" x14ac:dyDescent="0.25">
      <c r="A64" s="251"/>
    </row>
    <row r="65" spans="1:1" ht="15.75" x14ac:dyDescent="0.25">
      <c r="A65" s="251"/>
    </row>
    <row r="66" spans="1:1" ht="15.75" x14ac:dyDescent="0.25">
      <c r="A66" s="251"/>
    </row>
    <row r="67" spans="1:1" ht="15.75" x14ac:dyDescent="0.25">
      <c r="A67" s="251"/>
    </row>
    <row r="68" spans="1:1" ht="15.75" x14ac:dyDescent="0.25">
      <c r="A68" s="251"/>
    </row>
    <row r="69" spans="1:1" ht="15.75" x14ac:dyDescent="0.25">
      <c r="A69" s="251"/>
    </row>
    <row r="70" spans="1:1" ht="15.75" x14ac:dyDescent="0.25">
      <c r="A70" s="251"/>
    </row>
    <row r="71" spans="1:1" ht="15.75" x14ac:dyDescent="0.25">
      <c r="A71" s="251"/>
    </row>
    <row r="72" spans="1:1" ht="15.75" x14ac:dyDescent="0.25">
      <c r="A72" s="251"/>
    </row>
    <row r="73" spans="1:1" ht="15.75" x14ac:dyDescent="0.25">
      <c r="A73" s="251"/>
    </row>
    <row r="74" spans="1:1" ht="15.75" x14ac:dyDescent="0.25">
      <c r="A74" s="251"/>
    </row>
    <row r="75" spans="1:1" ht="15.75" x14ac:dyDescent="0.25">
      <c r="A75" s="251"/>
    </row>
    <row r="76" spans="1:1" ht="15.75" x14ac:dyDescent="0.25">
      <c r="A76" s="251"/>
    </row>
    <row r="77" spans="1:1" ht="15.75" x14ac:dyDescent="0.25">
      <c r="A77" s="251"/>
    </row>
    <row r="78" spans="1:1" ht="15.75" x14ac:dyDescent="0.25">
      <c r="A78" s="251"/>
    </row>
    <row r="79" spans="1:1" ht="15.75" x14ac:dyDescent="0.25">
      <c r="A79" s="251"/>
    </row>
    <row r="80" spans="1:1" ht="15.75" x14ac:dyDescent="0.25">
      <c r="A80" s="251"/>
    </row>
    <row r="81" spans="1:1" ht="15.75" x14ac:dyDescent="0.25">
      <c r="A81" s="251"/>
    </row>
    <row r="82" spans="1:1" ht="15.75" x14ac:dyDescent="0.25">
      <c r="A82" s="251"/>
    </row>
    <row r="83" spans="1:1" ht="15.75" x14ac:dyDescent="0.25">
      <c r="A83" s="251"/>
    </row>
    <row r="84" spans="1:1" ht="15.75" x14ac:dyDescent="0.25">
      <c r="A84" s="251"/>
    </row>
    <row r="85" spans="1:1" ht="15.75" x14ac:dyDescent="0.25">
      <c r="A85" s="251"/>
    </row>
    <row r="86" spans="1:1" ht="15.75" x14ac:dyDescent="0.25">
      <c r="A86" s="251"/>
    </row>
    <row r="87" spans="1:1" ht="15.75" x14ac:dyDescent="0.25">
      <c r="A87" s="251"/>
    </row>
    <row r="88" spans="1:1" ht="15.75" x14ac:dyDescent="0.25">
      <c r="A88" s="251"/>
    </row>
    <row r="89" spans="1:1" ht="15.75" x14ac:dyDescent="0.25">
      <c r="A89" s="251"/>
    </row>
    <row r="90" spans="1:1" ht="15.75" x14ac:dyDescent="0.25">
      <c r="A90" s="251"/>
    </row>
    <row r="91" spans="1:1" ht="15.75" x14ac:dyDescent="0.25">
      <c r="A91" s="251"/>
    </row>
    <row r="92" spans="1:1" ht="15.75" x14ac:dyDescent="0.25">
      <c r="A92" s="251"/>
    </row>
    <row r="93" spans="1:1" ht="15.75" x14ac:dyDescent="0.25">
      <c r="A93" s="251"/>
    </row>
    <row r="94" spans="1:1" ht="15.75" x14ac:dyDescent="0.25">
      <c r="A94" s="251"/>
    </row>
    <row r="95" spans="1:1" ht="15.75" x14ac:dyDescent="0.25">
      <c r="A95" s="251"/>
    </row>
    <row r="96" spans="1:1" ht="15.75" x14ac:dyDescent="0.25">
      <c r="A96" s="251"/>
    </row>
    <row r="97" spans="1:1" ht="15.75" x14ac:dyDescent="0.25">
      <c r="A97" s="251"/>
    </row>
    <row r="98" spans="1:1" ht="15.75" x14ac:dyDescent="0.25">
      <c r="A98" s="251"/>
    </row>
    <row r="99" spans="1:1" ht="15.75" x14ac:dyDescent="0.25">
      <c r="A99" s="251"/>
    </row>
    <row r="100" spans="1:1" ht="15.75" x14ac:dyDescent="0.25">
      <c r="A100" s="251"/>
    </row>
    <row r="101" spans="1:1" ht="15.75" x14ac:dyDescent="0.25">
      <c r="A101" s="251"/>
    </row>
    <row r="102" spans="1:1" ht="15.75" x14ac:dyDescent="0.25">
      <c r="A102" s="251"/>
    </row>
    <row r="103" spans="1:1" ht="15.75" x14ac:dyDescent="0.25">
      <c r="A103" s="251"/>
    </row>
    <row r="104" spans="1:1" ht="15.75" x14ac:dyDescent="0.25">
      <c r="A104" s="251"/>
    </row>
    <row r="105" spans="1:1" ht="15.75" x14ac:dyDescent="0.25">
      <c r="A105" s="251"/>
    </row>
    <row r="106" spans="1:1" ht="15.75" x14ac:dyDescent="0.25">
      <c r="A106" s="251"/>
    </row>
    <row r="107" spans="1:1" ht="15.75" x14ac:dyDescent="0.25">
      <c r="A107" s="251"/>
    </row>
    <row r="108" spans="1:1" ht="15.75" x14ac:dyDescent="0.25">
      <c r="A108" s="251"/>
    </row>
    <row r="109" spans="1:1" ht="15.75" x14ac:dyDescent="0.25">
      <c r="A109" s="251"/>
    </row>
    <row r="110" spans="1:1" ht="15.75" x14ac:dyDescent="0.25">
      <c r="A110" s="251"/>
    </row>
    <row r="111" spans="1:1" ht="15.75" x14ac:dyDescent="0.25">
      <c r="A111" s="251"/>
    </row>
    <row r="112" spans="1:1" ht="15.75" x14ac:dyDescent="0.25">
      <c r="A112" s="251"/>
    </row>
    <row r="113" spans="1:1" ht="15.75" x14ac:dyDescent="0.25">
      <c r="A113" s="251"/>
    </row>
    <row r="114" spans="1:1" ht="15.75" x14ac:dyDescent="0.25">
      <c r="A114" s="251"/>
    </row>
    <row r="115" spans="1:1" ht="15.75" x14ac:dyDescent="0.25">
      <c r="A115" s="251"/>
    </row>
    <row r="116" spans="1:1" ht="15.75" x14ac:dyDescent="0.25">
      <c r="A116" s="251"/>
    </row>
    <row r="117" spans="1:1" ht="15.75" x14ac:dyDescent="0.25">
      <c r="A117" s="251"/>
    </row>
    <row r="118" spans="1:1" ht="15.75" x14ac:dyDescent="0.25">
      <c r="A118" s="251"/>
    </row>
    <row r="119" spans="1:1" ht="15.75" x14ac:dyDescent="0.25">
      <c r="A119" s="251"/>
    </row>
    <row r="120" spans="1:1" ht="15.75" x14ac:dyDescent="0.25">
      <c r="A120" s="251"/>
    </row>
    <row r="121" spans="1:1" ht="15.75" x14ac:dyDescent="0.25">
      <c r="A121" s="251"/>
    </row>
    <row r="122" spans="1:1" ht="15.75" x14ac:dyDescent="0.25">
      <c r="A122" s="251"/>
    </row>
    <row r="123" spans="1:1" ht="15.75" x14ac:dyDescent="0.25">
      <c r="A123" s="251"/>
    </row>
    <row r="124" spans="1:1" ht="15.75" x14ac:dyDescent="0.25">
      <c r="A124" s="251"/>
    </row>
    <row r="125" spans="1:1" ht="15.75" x14ac:dyDescent="0.25">
      <c r="A125" s="251"/>
    </row>
    <row r="126" spans="1:1" ht="15.75" x14ac:dyDescent="0.25">
      <c r="A126" s="251"/>
    </row>
    <row r="127" spans="1:1" ht="15.75" x14ac:dyDescent="0.25">
      <c r="A127" s="251"/>
    </row>
    <row r="128" spans="1:1" ht="15.75" x14ac:dyDescent="0.25">
      <c r="A128" s="251"/>
    </row>
    <row r="129" spans="1:1" ht="15.75" x14ac:dyDescent="0.25">
      <c r="A129" s="251"/>
    </row>
    <row r="130" spans="1:1" ht="15.75" x14ac:dyDescent="0.25">
      <c r="A130" s="251"/>
    </row>
    <row r="131" spans="1:1" ht="15.75" x14ac:dyDescent="0.25">
      <c r="A131" s="251"/>
    </row>
    <row r="132" spans="1:1" ht="15.75" x14ac:dyDescent="0.25">
      <c r="A132" s="251"/>
    </row>
    <row r="133" spans="1:1" ht="15.75" x14ac:dyDescent="0.25">
      <c r="A133" s="251"/>
    </row>
    <row r="134" spans="1:1" ht="15.75" x14ac:dyDescent="0.25">
      <c r="A134" s="251"/>
    </row>
    <row r="135" spans="1:1" ht="15.75" x14ac:dyDescent="0.25">
      <c r="A135" s="251"/>
    </row>
    <row r="136" spans="1:1" ht="15.75" x14ac:dyDescent="0.25">
      <c r="A136" s="251"/>
    </row>
    <row r="137" spans="1:1" ht="15.75" x14ac:dyDescent="0.25">
      <c r="A137" s="251"/>
    </row>
    <row r="138" spans="1:1" ht="15.75" x14ac:dyDescent="0.25">
      <c r="A138" s="251"/>
    </row>
    <row r="139" spans="1:1" ht="15.75" x14ac:dyDescent="0.25">
      <c r="A139" s="251"/>
    </row>
    <row r="140" spans="1:1" ht="15.75" x14ac:dyDescent="0.25">
      <c r="A140" s="251"/>
    </row>
    <row r="141" spans="1:1" ht="15.75" x14ac:dyDescent="0.25">
      <c r="A141" s="251"/>
    </row>
    <row r="142" spans="1:1" ht="15.75" x14ac:dyDescent="0.25">
      <c r="A142" s="251"/>
    </row>
  </sheetData>
  <mergeCells count="2">
    <mergeCell ref="A2:D2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на 1 января 2012г.</vt:lpstr>
      <vt:lpstr>на 1 января 2013г.</vt:lpstr>
      <vt:lpstr>на 1 января 2014г.</vt:lpstr>
      <vt:lpstr>на 1 января 2015г.</vt:lpstr>
      <vt:lpstr>на 1 января 2016г.</vt:lpstr>
      <vt:lpstr>на 1 января 2017г.</vt:lpstr>
      <vt:lpstr>на 1 января 2018г.</vt:lpstr>
      <vt:lpstr>на 1 января 2019г.</vt:lpstr>
      <vt:lpstr>на 1 января 2020г.</vt:lpstr>
      <vt:lpstr>Лист2</vt:lpstr>
      <vt:lpstr>'на 1 января 2014г.'!Заголовки_для_печати</vt:lpstr>
      <vt:lpstr>'на 1 января 2015г.'!Заголовки_для_печати</vt:lpstr>
      <vt:lpstr>'на 1 января 2016г.'!Заголовки_для_печати</vt:lpstr>
      <vt:lpstr>'на 1 января 2017г.'!Заголовки_для_печати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perepis</dc:creator>
  <cp:lastModifiedBy>Света</cp:lastModifiedBy>
  <cp:lastPrinted>2017-05-10T06:28:51Z</cp:lastPrinted>
  <dcterms:created xsi:type="dcterms:W3CDTF">2017-05-03T06:46:21Z</dcterms:created>
  <dcterms:modified xsi:type="dcterms:W3CDTF">2020-04-13T03:45:50Z</dcterms:modified>
</cp:coreProperties>
</file>